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UOVR-NAS\Public\ПЛичева\"/>
    </mc:Choice>
  </mc:AlternateContent>
  <bookViews>
    <workbookView xWindow="480" yWindow="30" windowWidth="15315" windowHeight="11310"/>
  </bookViews>
  <sheets>
    <sheet name="Приложение 1" sheetId="2" r:id="rId1"/>
  </sheets>
  <definedNames>
    <definedName name="_xlnm.Print_Titles" localSheetId="0">'Приложение 1'!$13:$13</definedName>
  </definedNames>
  <calcPr calcId="162913"/>
</workbook>
</file>

<file path=xl/calcChain.xml><?xml version="1.0" encoding="utf-8"?>
<calcChain xmlns="http://schemas.openxmlformats.org/spreadsheetml/2006/main">
  <c r="M120" i="2" l="1"/>
  <c r="L120" i="2"/>
  <c r="K120" i="2"/>
  <c r="I120" i="2"/>
  <c r="M114" i="2"/>
  <c r="K114" i="2"/>
  <c r="M110" i="2"/>
  <c r="K110" i="2"/>
  <c r="I110" i="2"/>
  <c r="M107" i="2"/>
  <c r="L107" i="2"/>
  <c r="K107" i="2"/>
  <c r="J107" i="2"/>
  <c r="I107" i="2"/>
  <c r="M104" i="2"/>
  <c r="L104" i="2"/>
  <c r="K104" i="2"/>
  <c r="J104" i="2"/>
  <c r="I104" i="2"/>
  <c r="M101" i="2"/>
  <c r="L101" i="2"/>
  <c r="K101" i="2"/>
  <c r="J101" i="2"/>
  <c r="I101" i="2"/>
  <c r="M94" i="2"/>
  <c r="L94" i="2"/>
  <c r="K94" i="2"/>
  <c r="J94" i="2"/>
  <c r="I94" i="2"/>
  <c r="M91" i="2"/>
  <c r="K91" i="2"/>
  <c r="J91" i="2"/>
  <c r="I91" i="2"/>
  <c r="M82" i="2"/>
  <c r="L82" i="2"/>
  <c r="K82" i="2"/>
  <c r="I82" i="2"/>
  <c r="K77" i="2"/>
  <c r="J77" i="2"/>
  <c r="I77" i="2"/>
  <c r="K74" i="2"/>
  <c r="I74" i="2"/>
  <c r="M69" i="2"/>
  <c r="L69" i="2"/>
  <c r="K69" i="2"/>
  <c r="J69" i="2"/>
  <c r="I69" i="2"/>
  <c r="M64" i="2"/>
  <c r="L64" i="2"/>
  <c r="K64" i="2"/>
  <c r="J64" i="2"/>
  <c r="I64" i="2"/>
  <c r="M60" i="2"/>
  <c r="L60" i="2"/>
  <c r="K60" i="2"/>
  <c r="J60" i="2"/>
  <c r="I60" i="2"/>
  <c r="M55" i="2"/>
  <c r="L55" i="2"/>
  <c r="K55" i="2"/>
  <c r="I55" i="2"/>
  <c r="K48" i="2"/>
  <c r="I48" i="2"/>
  <c r="M44" i="2"/>
  <c r="L44" i="2"/>
  <c r="K44" i="2"/>
  <c r="J44" i="2"/>
  <c r="I44" i="2"/>
  <c r="M40" i="2"/>
  <c r="L40" i="2"/>
  <c r="K40" i="2"/>
  <c r="J40" i="2"/>
  <c r="I40" i="2"/>
  <c r="M31" i="2"/>
  <c r="L31" i="2"/>
  <c r="K31" i="2"/>
  <c r="J31" i="2"/>
  <c r="I31" i="2"/>
  <c r="M25" i="2"/>
  <c r="L25" i="2"/>
  <c r="K25" i="2"/>
  <c r="J25" i="2"/>
  <c r="I25" i="2"/>
  <c r="M21" i="2"/>
  <c r="L21" i="2"/>
  <c r="K21" i="2"/>
  <c r="J21" i="2"/>
  <c r="I21" i="2"/>
  <c r="M18" i="2"/>
  <c r="L18" i="2"/>
  <c r="K18" i="2"/>
  <c r="J18" i="2"/>
  <c r="I18" i="2"/>
  <c r="L121" i="2" l="1"/>
  <c r="M121" i="2"/>
  <c r="I121" i="2"/>
  <c r="K121" i="2"/>
</calcChain>
</file>

<file path=xl/sharedStrings.xml><?xml version="1.0" encoding="utf-8"?>
<sst xmlns="http://schemas.openxmlformats.org/spreadsheetml/2006/main" count="605" uniqueCount="202">
  <si>
    <t>Общо за училището:</t>
  </si>
  <si>
    <t>Всичко за областта:</t>
  </si>
  <si>
    <t>Срок на обучение</t>
  </si>
  <si>
    <t>Брой паралелки</t>
  </si>
  <si>
    <t>Профилиращи предмети</t>
  </si>
  <si>
    <t>БЕЛ</t>
  </si>
  <si>
    <t>М</t>
  </si>
  <si>
    <t>интензивно</t>
  </si>
  <si>
    <t xml:space="preserve">разширено </t>
  </si>
  <si>
    <t>без интензивно и без разширено</t>
  </si>
  <si>
    <t>проверка на способностите</t>
  </si>
  <si>
    <t>Изпити</t>
  </si>
  <si>
    <t>Чрез тест</t>
  </si>
  <si>
    <t>първи предмет</t>
  </si>
  <si>
    <t>втори предмет</t>
  </si>
  <si>
    <t>Начин на балообразуване</t>
  </si>
  <si>
    <t xml:space="preserve">Чужд език </t>
  </si>
  <si>
    <t>Начин на изучаване</t>
  </si>
  <si>
    <t>Резултати от олимпиади или състезания от календара на МОН</t>
  </si>
  <si>
    <t>Национално външно оценяване по друг предмет</t>
  </si>
  <si>
    <t>Балообразуващи предмети от свидетелството за основно образование, изучавани в раздел А от учебния план</t>
  </si>
  <si>
    <t>Наименование на профила</t>
  </si>
  <si>
    <t>Код на професията</t>
  </si>
  <si>
    <t>Наименование на професията</t>
  </si>
  <si>
    <t>Код на специалността от професия</t>
  </si>
  <si>
    <t>Наименование на специалността от професия</t>
  </si>
  <si>
    <t>Община, населено място, наименование на училището</t>
  </si>
  <si>
    <t>Форма на обучение                  1-дневна;   2-дуална</t>
  </si>
  <si>
    <t>Пофесията е нова за:               1- Областта;                            2-Общината;                     3-Училището</t>
  </si>
  <si>
    <t>Брой места</t>
  </si>
  <si>
    <t xml:space="preserve">Брой места в STEM профил </t>
  </si>
  <si>
    <t>Брой места в STEM специалност от професия</t>
  </si>
  <si>
    <t>Степен на професионална квалификация</t>
  </si>
  <si>
    <t>Професията е 
  1- Защитена;                     2- С недостиг</t>
  </si>
  <si>
    <t>Общ. Борован, с. Борован, Професионална гимназия по трансопрт "Коста Петров"</t>
  </si>
  <si>
    <t>Монтьор на транспортна техника</t>
  </si>
  <si>
    <t>Автотранспортна техника</t>
  </si>
  <si>
    <t>II</t>
  </si>
  <si>
    <t>АЕ</t>
  </si>
  <si>
    <t>ГИ</t>
  </si>
  <si>
    <t>ФА</t>
  </si>
  <si>
    <t>Електромонтьор</t>
  </si>
  <si>
    <t>Електрообзавеждане на транспортна техника</t>
  </si>
  <si>
    <t>Помощник-възпитател</t>
  </si>
  <si>
    <t>Помощник- възпитател в отглеждането и възпитанието на деца</t>
  </si>
  <si>
    <t>III</t>
  </si>
  <si>
    <t>Спедитор - логистик</t>
  </si>
  <si>
    <t>Спедиция, транспортна и складова логистика</t>
  </si>
  <si>
    <t>Бяла Слатина,                     Бяла Слатина,                               Средно училище     "Васил Левски"</t>
  </si>
  <si>
    <t>Софтуерни и хардуерни науки</t>
  </si>
  <si>
    <t>ЧЕ</t>
  </si>
  <si>
    <t>Инф</t>
  </si>
  <si>
    <t>ИТ</t>
  </si>
  <si>
    <t>Организатор Интернет приложения</t>
  </si>
  <si>
    <t>Електронна търговия</t>
  </si>
  <si>
    <t>Моделиер - технолог на облеклото</t>
  </si>
  <si>
    <t>Конструиране, моделиране и технология на облекло от текстил</t>
  </si>
  <si>
    <t>ТП</t>
  </si>
  <si>
    <t>ИИ</t>
  </si>
  <si>
    <t>Фризьор</t>
  </si>
  <si>
    <t>Организация и технология на фризьорските услуги</t>
  </si>
  <si>
    <t>БЗО</t>
  </si>
  <si>
    <t>ХООС</t>
  </si>
  <si>
    <t>Готвач</t>
  </si>
  <si>
    <t>Производство на кулинарни изделия и напитки</t>
  </si>
  <si>
    <t>Община Бяла Слатина гр. Бяла Слатина         ПАГ "Н. Й.Вапцаров"</t>
  </si>
  <si>
    <t>Техник на компютърни системи</t>
  </si>
  <si>
    <t>Компютърна техника и технологии</t>
  </si>
  <si>
    <t>Техник на селскостопанска техника</t>
  </si>
  <si>
    <t>Механизация на селското стопанство</t>
  </si>
  <si>
    <t>Спедитор-логистик</t>
  </si>
  <si>
    <t>Икономист-информатик</t>
  </si>
  <si>
    <t>Икономическа информатика</t>
  </si>
  <si>
    <t>Организатор по експлоатация на автомобилния транспорт</t>
  </si>
  <si>
    <t>Експлоатация на автомобилния транспорт</t>
  </si>
  <si>
    <t>Бяла Слатина,с.Габаре,СУ "Христо Ботев"</t>
  </si>
  <si>
    <t>ИЦ</t>
  </si>
  <si>
    <t>общ. Бяла Слатина,с.Галиче, Средно училище"Христо Ботев"</t>
  </si>
  <si>
    <t>Техник-растениевъд</t>
  </si>
  <si>
    <t>Трайни насаждения</t>
  </si>
  <si>
    <t>Враца, Враца,   ППМГ "Акад. Иван Ценов"</t>
  </si>
  <si>
    <t>Математически Математика и информатика</t>
  </si>
  <si>
    <t>Информатика</t>
  </si>
  <si>
    <t>Математически  Математика и физика и астрономия</t>
  </si>
  <si>
    <t>Природни науки Биология и ЗО и Химия и ООС</t>
  </si>
  <si>
    <t>Приложен програмист</t>
  </si>
  <si>
    <t>Приложно програмиране</t>
  </si>
  <si>
    <t>Враца, Враца, ПЕГ "Йоан Екзарх"</t>
  </si>
  <si>
    <t>Чужди езици</t>
  </si>
  <si>
    <t>Графичен дизайнер</t>
  </si>
  <si>
    <t>Графичен дизайн</t>
  </si>
  <si>
    <t>Аниматор в туризма</t>
  </si>
  <si>
    <t>Туристическа анимация</t>
  </si>
  <si>
    <t>Враца, град Враца, Средно училище "Христо Ботев"</t>
  </si>
  <si>
    <t>Общесвени науки</t>
  </si>
  <si>
    <t>ФИЛ</t>
  </si>
  <si>
    <t>Враца, Враца, СУ "Козма Тричков"</t>
  </si>
  <si>
    <t xml:space="preserve">Икономист </t>
  </si>
  <si>
    <t>Икономика и мениджмънт</t>
  </si>
  <si>
    <t>Враца, Враца, СУ "Васил Кънчов"</t>
  </si>
  <si>
    <t>Хуманитарни науки</t>
  </si>
  <si>
    <t>Враца, Враца, СУ "Никола Войводов"</t>
  </si>
  <si>
    <t>Икономист – информатик</t>
  </si>
  <si>
    <t>Враца, Враца, Средно училище "Отец Паисий"</t>
  </si>
  <si>
    <t>Компютърен график</t>
  </si>
  <si>
    <t>Компютърна графика</t>
  </si>
  <si>
    <t>ІІІ</t>
  </si>
  <si>
    <t>Танцьор</t>
  </si>
  <si>
    <t>Български танци</t>
  </si>
  <si>
    <t>Муз</t>
  </si>
  <si>
    <t>ФВС</t>
  </si>
  <si>
    <t>Враца, Враца, ПТГ "Н.Й.Вапцаров"</t>
  </si>
  <si>
    <t>Системен програмист</t>
  </si>
  <si>
    <t>Системно програмиране</t>
  </si>
  <si>
    <t>Техник по транспортна техника</t>
  </si>
  <si>
    <t xml:space="preserve">Автомобилна мехатроника </t>
  </si>
  <si>
    <t>Мехатроника</t>
  </si>
  <si>
    <t>Враца, Враца Професионална гимназия по търговия и ресторантьорство</t>
  </si>
  <si>
    <t>Ресторантьор</t>
  </si>
  <si>
    <t>Кетъринг</t>
  </si>
  <si>
    <t>Враца, гр.Враца, ПГ "Димитраки Хаджитошин"</t>
  </si>
  <si>
    <t>Строителен техник</t>
  </si>
  <si>
    <t>Строителство и архитектура</t>
  </si>
  <si>
    <t>AE</t>
  </si>
  <si>
    <t>M</t>
  </si>
  <si>
    <t>TП</t>
  </si>
  <si>
    <t>Дизайн</t>
  </si>
  <si>
    <t>Интериорен дизайн</t>
  </si>
  <si>
    <t>Електротехник</t>
  </si>
  <si>
    <t>Електрически инсталации</t>
  </si>
  <si>
    <t>Модeлиер- технолог на облекло</t>
  </si>
  <si>
    <t>Враца, Баница, Обединено училище "Христо Ботев"</t>
  </si>
  <si>
    <t>Хлебар- сладкар</t>
  </si>
  <si>
    <t>Производство на хляб и хлебни изделия</t>
  </si>
  <si>
    <t>Враца, Девене,Обединено училище "Св.св.Кирил и Методий"</t>
  </si>
  <si>
    <t>Строител-монтажник</t>
  </si>
  <si>
    <t>Дограма и стъклопоставяне</t>
  </si>
  <si>
    <t>Хлебар-сладкар</t>
  </si>
  <si>
    <t xml:space="preserve"> ХООС</t>
  </si>
  <si>
    <t>Враца, Тишевица, ОбУ"Св.Кл.Охридски"</t>
  </si>
  <si>
    <t>Козлодуй, с. Бутан, СУ "Свети свети Кирил и Методий"</t>
  </si>
  <si>
    <t>Козлодуй,Козлодуй, Средно училище "Христо Ботев"</t>
  </si>
  <si>
    <t>Приложен програ     мист</t>
  </si>
  <si>
    <t>Приложно програми  ране</t>
  </si>
  <si>
    <t xml:space="preserve"> ИТ</t>
  </si>
  <si>
    <t>Предприе  мачески</t>
  </si>
  <si>
    <t>Пред приемачество</t>
  </si>
  <si>
    <t>Козлодуй, гр. Козлодуй, СУ "Св. св. Кирил и Методий"</t>
  </si>
  <si>
    <t>Математически</t>
  </si>
  <si>
    <t>Община Козлодуй, гр.Козлодуй, ПГЯЕ "Игор Курчатов"</t>
  </si>
  <si>
    <t>Техник на Компютърни системи</t>
  </si>
  <si>
    <t>Компютърна Техника и Технологии</t>
  </si>
  <si>
    <t>Електроенергетика</t>
  </si>
  <si>
    <t>Техник на енергийни съоръжения и инсталации</t>
  </si>
  <si>
    <t>Ядрена енергетика</t>
  </si>
  <si>
    <t>Топлотехника - топлинна, климатична, вентилационна и хладилна</t>
  </si>
  <si>
    <t>Управление на радиоактивни отпадъци</t>
  </si>
  <si>
    <t>Криводол, Криводол, СУ"Св. св. Кирил и Методий"</t>
  </si>
  <si>
    <t>Оператор в дървообработването</t>
  </si>
  <si>
    <t>Производство на мебели</t>
  </si>
  <si>
    <t>общ.Криводол, с.Краводер,ОбУ "Св. св. Кирил и Методий"</t>
  </si>
  <si>
    <t>Производство на тапицирацирани изделия</t>
  </si>
  <si>
    <t xml:space="preserve">Общо за училището: </t>
  </si>
  <si>
    <t>общ. Мездра, с. Зверино, СУ "Св. Кл. Охридски"</t>
  </si>
  <si>
    <t>Предприемачески</t>
  </si>
  <si>
    <t>предприемачество</t>
  </si>
  <si>
    <t>Мездра, Мездра,         СУ "Иван Вазов"</t>
  </si>
  <si>
    <t>Мездра, Мездра,            СУ "Иван Вазов"</t>
  </si>
  <si>
    <t>Мездра, Мездря Професионална гимназия "Алеко Константинов"</t>
  </si>
  <si>
    <t>Производство и обслужване в заведенията за хранене и развлечения</t>
  </si>
  <si>
    <t>дневна</t>
  </si>
  <si>
    <t>ІІ</t>
  </si>
  <si>
    <t>Мездра, Мездра, Професионална гимназия по механизация на селското стопанство</t>
  </si>
  <si>
    <t>Монтьор на железопътна техника</t>
  </si>
  <si>
    <t>Локомотиви и вагони</t>
  </si>
  <si>
    <t>Пътностроитена техника</t>
  </si>
  <si>
    <t>1,2,3</t>
  </si>
  <si>
    <t>общ. Мизия, гр. Мизия, Професионална гимназия "Васил Левски"</t>
  </si>
  <si>
    <t>Машинен техник</t>
  </si>
  <si>
    <t>Машини и системи с ЦПУ</t>
  </si>
  <si>
    <t>2,3</t>
  </si>
  <si>
    <t>Химик- технолог</t>
  </si>
  <si>
    <t>Технология на неорганичните вещества</t>
  </si>
  <si>
    <t>общ. Оряхово,                гр. Оряхово,           Средно училище "Христо Ботев"</t>
  </si>
  <si>
    <t>Техник в лозарови-нарството</t>
  </si>
  <si>
    <t>Лозарови-нарство</t>
  </si>
  <si>
    <t xml:space="preserve">общ. Роман, гр. Роман, Средно училище "Васил Левски" </t>
  </si>
  <si>
    <t>П</t>
  </si>
  <si>
    <t xml:space="preserve">Производство на кулинарни изделия и напитки </t>
  </si>
  <si>
    <t>Хайредин, Хайредин, СУ "Васил Воденичарски"</t>
  </si>
  <si>
    <t>Оператор информационно осигуряване</t>
  </si>
  <si>
    <t>Икономическо информационно осигуряване</t>
  </si>
  <si>
    <t xml:space="preserve"> община Бяла Слатина,
 гр. Бяла Слатина,           
 ПГО "Елисавета Багряна"</t>
  </si>
  <si>
    <t>РЕГИОНАЛНО УПРАВЛЕНИЕ НА ОБРАЗОВАНИЕТО – ВРАЦА</t>
  </si>
  <si>
    <t>З А П О В Е Д</t>
  </si>
  <si>
    <t>У Т В Ъ Р Ж Д А В А М</t>
  </si>
  <si>
    <t xml:space="preserve">     Контрол по изпълнение на заповедта възлагам на Гергана Василева - началник-отдел ОМДК в РУО - Враца. </t>
  </si>
  <si>
    <t xml:space="preserve">      Утвърденият държавен план-прием да бъде публикуван на сайта на РУО - Враца в срок до 15.04.2022 г. от инж. Мария Драголоваа - ст. експерт по АИ  в РУО - Враца.</t>
  </si>
  <si>
    <t xml:space="preserve">Държавен план-прием в VІІІ клас за учeбната 2022/ 2023 година  в общинските профилирани и професионални гимназии, в държавните професионални гимназии, в паралелките с профилирана подготовка в средните училища и  за  паралелките с професинална подготовка в обединените училища, в средните училища, в профилираните гимназии в област Враца, както следва: </t>
  </si>
  <si>
    <t xml:space="preserve">         На основание чл. 254, ал. 2 и чл. 143, ал. 2, т. 1 от  Закона за предучилищното и училищното образование, чл. 3, ал. 2, т. 15  от Правилника за устройството и функциите на регионалните управления на образованието  и чл. 52, ал. 2, т. 2 от Наредба № 10 от 01.09.2016 г. за организация на дейностите в училищното образование, след съгласуване от МОН на предложенията за държавен план-прием за уч. 2022 / 2023 г. в държавните училища в област Враца с писмо № 9105-76/31.03.2022 г. на министъра на образованието и науката
</t>
  </si>
  <si>
    <t xml:space="preserve">     Настоящата заповед да се сведе до знанието на директорите на училища в област Враца за сведение и изпъленние. Утвърденият държавен план-прием да бъде обявен на интернет страницата на училищата, които реализират такъв за уч. 2022/2023 г. </t>
  </si>
  <si>
    <t xml:space="preserve">№ РД-06-330/11.04.2022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</si>
</sst>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3" fillId="0" borderId="0" xfId="0" applyFont="1" applyFill="1" applyAlignment="1">
      <alignment horizontal="left" wrapText="1"/>
    </xf>
    <xf numFmtId="0" fontId="17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wrapText="1"/>
    </xf>
    <xf numFmtId="0" fontId="20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3" fillId="0" borderId="0" xfId="0" applyFont="1" applyFill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textRotation="90" wrapText="1"/>
    </xf>
    <xf numFmtId="0" fontId="16" fillId="0" borderId="0" xfId="0" applyFont="1" applyFill="1" applyAlignment="1">
      <alignment horizont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44"/>
  <sheetViews>
    <sheetView tabSelected="1" zoomScale="80" zoomScaleNormal="80" workbookViewId="0">
      <selection activeCell="AK7" sqref="AK7"/>
    </sheetView>
  </sheetViews>
  <sheetFormatPr defaultRowHeight="15" x14ac:dyDescent="0.25"/>
  <cols>
    <col min="1" max="1" width="22" style="40" customWidth="1"/>
    <col min="2" max="2" width="11" style="40" customWidth="1"/>
    <col min="3" max="3" width="7.5703125" style="81" customWidth="1"/>
    <col min="4" max="4" width="11" style="40" customWidth="1"/>
    <col min="5" max="5" width="8.5703125" style="81" customWidth="1"/>
    <col min="6" max="6" width="11.140625" style="40" customWidth="1"/>
    <col min="7" max="7" width="8.7109375" style="72" customWidth="1"/>
    <col min="8" max="8" width="5.28515625" style="40" customWidth="1"/>
    <col min="9" max="13" width="6.140625" style="40" customWidth="1"/>
    <col min="14" max="14" width="10" style="40" customWidth="1"/>
    <col min="15" max="15" width="9.140625" style="40" customWidth="1"/>
    <col min="16" max="16" width="10.85546875" style="40" customWidth="1"/>
    <col min="17" max="18" width="6.28515625" style="40" customWidth="1"/>
    <col min="19" max="19" width="9.140625" style="40"/>
    <col min="20" max="20" width="7.85546875" style="40" customWidth="1"/>
    <col min="21" max="22" width="9.140625" style="40"/>
    <col min="23" max="23" width="7.85546875" style="40" customWidth="1"/>
    <col min="24" max="24" width="7.28515625" style="40" customWidth="1"/>
    <col min="25" max="25" width="5.7109375" style="40" customWidth="1"/>
    <col min="26" max="26" width="5.42578125" style="40" customWidth="1"/>
    <col min="27" max="27" width="11.85546875" style="40" customWidth="1"/>
    <col min="28" max="28" width="7.5703125" style="40" customWidth="1"/>
    <col min="29" max="16384" width="9.140625" style="40"/>
  </cols>
  <sheetData>
    <row r="1" spans="1:29" ht="25.5" customHeight="1" thickBot="1" x14ac:dyDescent="0.3">
      <c r="A1" s="93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</row>
    <row r="2" spans="1:29" ht="16.5" thickTop="1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</row>
    <row r="3" spans="1:29" ht="23.25" x14ac:dyDescent="0.35">
      <c r="A3" s="95" t="s">
        <v>194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</row>
    <row r="4" spans="1:29" ht="18.75" x14ac:dyDescent="0.25">
      <c r="A4" s="96" t="s">
        <v>201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</row>
    <row r="5" spans="1:29" ht="63" customHeight="1" x14ac:dyDescent="0.25">
      <c r="A5" s="84" t="s">
        <v>199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</row>
    <row r="6" spans="1:29" ht="15.75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29" ht="18.75" x14ac:dyDescent="0.3">
      <c r="A7" s="92" t="s">
        <v>195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</row>
    <row r="8" spans="1:29" ht="40.5" customHeight="1" x14ac:dyDescent="0.25">
      <c r="A8" s="89" t="s">
        <v>198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</row>
    <row r="9" spans="1:29" ht="47.25" customHeight="1" x14ac:dyDescent="0.25">
      <c r="A9" s="85" t="s">
        <v>26</v>
      </c>
      <c r="B9" s="87" t="s">
        <v>21</v>
      </c>
      <c r="C9" s="87" t="s">
        <v>22</v>
      </c>
      <c r="D9" s="87" t="s">
        <v>23</v>
      </c>
      <c r="E9" s="87" t="s">
        <v>24</v>
      </c>
      <c r="F9" s="87" t="s">
        <v>25</v>
      </c>
      <c r="G9" s="85" t="s">
        <v>27</v>
      </c>
      <c r="H9" s="86" t="s">
        <v>2</v>
      </c>
      <c r="I9" s="86" t="s">
        <v>3</v>
      </c>
      <c r="J9" s="86" t="s">
        <v>32</v>
      </c>
      <c r="K9" s="86" t="s">
        <v>29</v>
      </c>
      <c r="L9" s="86" t="s">
        <v>30</v>
      </c>
      <c r="M9" s="91" t="s">
        <v>31</v>
      </c>
      <c r="N9" s="85" t="s">
        <v>16</v>
      </c>
      <c r="O9" s="85"/>
      <c r="P9" s="85"/>
      <c r="Q9" s="88" t="s">
        <v>15</v>
      </c>
      <c r="R9" s="88"/>
      <c r="S9" s="88"/>
      <c r="T9" s="88"/>
      <c r="U9" s="88"/>
      <c r="V9" s="88"/>
      <c r="W9" s="88"/>
      <c r="X9" s="88"/>
      <c r="Y9" s="85" t="s">
        <v>4</v>
      </c>
      <c r="Z9" s="85"/>
      <c r="AA9" s="85" t="s">
        <v>28</v>
      </c>
      <c r="AB9" s="85" t="s">
        <v>33</v>
      </c>
      <c r="AC9" s="41"/>
    </row>
    <row r="10" spans="1:29" ht="102.75" customHeight="1" x14ac:dyDescent="0.25">
      <c r="A10" s="85"/>
      <c r="B10" s="87"/>
      <c r="C10" s="87"/>
      <c r="D10" s="87"/>
      <c r="E10" s="87"/>
      <c r="F10" s="87"/>
      <c r="G10" s="85"/>
      <c r="H10" s="86"/>
      <c r="I10" s="86"/>
      <c r="J10" s="86"/>
      <c r="K10" s="86"/>
      <c r="L10" s="86"/>
      <c r="M10" s="91"/>
      <c r="N10" s="85" t="s">
        <v>17</v>
      </c>
      <c r="O10" s="85"/>
      <c r="P10" s="85"/>
      <c r="Q10" s="88" t="s">
        <v>11</v>
      </c>
      <c r="R10" s="88"/>
      <c r="S10" s="88"/>
      <c r="T10" s="88" t="s">
        <v>18</v>
      </c>
      <c r="U10" s="88" t="s">
        <v>19</v>
      </c>
      <c r="V10" s="88"/>
      <c r="W10" s="88" t="s">
        <v>20</v>
      </c>
      <c r="X10" s="88"/>
      <c r="Y10" s="85"/>
      <c r="Z10" s="85"/>
      <c r="AA10" s="85"/>
      <c r="AB10" s="85"/>
      <c r="AC10" s="41"/>
    </row>
    <row r="11" spans="1:29" ht="15" customHeight="1" x14ac:dyDescent="0.25">
      <c r="A11" s="85"/>
      <c r="B11" s="87"/>
      <c r="C11" s="87"/>
      <c r="D11" s="87"/>
      <c r="E11" s="87"/>
      <c r="F11" s="87"/>
      <c r="G11" s="85"/>
      <c r="H11" s="86"/>
      <c r="I11" s="86"/>
      <c r="J11" s="86"/>
      <c r="K11" s="86"/>
      <c r="L11" s="86"/>
      <c r="M11" s="91"/>
      <c r="N11" s="85" t="s">
        <v>7</v>
      </c>
      <c r="O11" s="85" t="s">
        <v>8</v>
      </c>
      <c r="P11" s="85" t="s">
        <v>9</v>
      </c>
      <c r="Q11" s="90" t="s">
        <v>12</v>
      </c>
      <c r="R11" s="90"/>
      <c r="S11" s="85" t="s">
        <v>10</v>
      </c>
      <c r="T11" s="88"/>
      <c r="U11" s="85" t="s">
        <v>13</v>
      </c>
      <c r="V11" s="85" t="s">
        <v>14</v>
      </c>
      <c r="W11" s="85" t="s">
        <v>13</v>
      </c>
      <c r="X11" s="85" t="s">
        <v>14</v>
      </c>
      <c r="Y11" s="85" t="s">
        <v>13</v>
      </c>
      <c r="Z11" s="85" t="s">
        <v>14</v>
      </c>
      <c r="AA11" s="85"/>
      <c r="AB11" s="85"/>
      <c r="AC11" s="41"/>
    </row>
    <row r="12" spans="1:29" ht="37.5" customHeight="1" x14ac:dyDescent="0.25">
      <c r="A12" s="85"/>
      <c r="B12" s="87"/>
      <c r="C12" s="87"/>
      <c r="D12" s="87"/>
      <c r="E12" s="87"/>
      <c r="F12" s="87"/>
      <c r="G12" s="85"/>
      <c r="H12" s="86"/>
      <c r="I12" s="86"/>
      <c r="J12" s="86"/>
      <c r="K12" s="86"/>
      <c r="L12" s="86"/>
      <c r="M12" s="91"/>
      <c r="N12" s="85"/>
      <c r="O12" s="85"/>
      <c r="P12" s="85"/>
      <c r="Q12" s="39" t="s">
        <v>5</v>
      </c>
      <c r="R12" s="39" t="s">
        <v>6</v>
      </c>
      <c r="S12" s="85"/>
      <c r="T12" s="88"/>
      <c r="U12" s="85"/>
      <c r="V12" s="85"/>
      <c r="W12" s="85"/>
      <c r="X12" s="85"/>
      <c r="Y12" s="85"/>
      <c r="Z12" s="85"/>
      <c r="AA12" s="85"/>
      <c r="AB12" s="85"/>
      <c r="AC12" s="41"/>
    </row>
    <row r="13" spans="1:29" s="44" customFormat="1" x14ac:dyDescent="0.25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>
        <v>6</v>
      </c>
      <c r="G13" s="37">
        <v>7</v>
      </c>
      <c r="H13" s="37">
        <v>8</v>
      </c>
      <c r="I13" s="37">
        <v>9</v>
      </c>
      <c r="J13" s="37">
        <v>10</v>
      </c>
      <c r="K13" s="37">
        <v>11</v>
      </c>
      <c r="L13" s="37">
        <v>12</v>
      </c>
      <c r="M13" s="37">
        <v>13</v>
      </c>
      <c r="N13" s="37">
        <v>14</v>
      </c>
      <c r="O13" s="37">
        <v>15</v>
      </c>
      <c r="P13" s="37">
        <v>16</v>
      </c>
      <c r="Q13" s="39">
        <v>17</v>
      </c>
      <c r="R13" s="39">
        <v>18</v>
      </c>
      <c r="S13" s="37">
        <v>19</v>
      </c>
      <c r="T13" s="39">
        <v>20</v>
      </c>
      <c r="U13" s="37">
        <v>21</v>
      </c>
      <c r="V13" s="37">
        <v>22</v>
      </c>
      <c r="W13" s="37">
        <v>23</v>
      </c>
      <c r="X13" s="37">
        <v>24</v>
      </c>
      <c r="Y13" s="37">
        <v>25</v>
      </c>
      <c r="Z13" s="37">
        <v>26</v>
      </c>
      <c r="AA13" s="37">
        <v>27</v>
      </c>
      <c r="AB13" s="42">
        <v>28</v>
      </c>
      <c r="AC13" s="43"/>
    </row>
    <row r="14" spans="1:29" s="46" customFormat="1" ht="51" x14ac:dyDescent="0.25">
      <c r="A14" s="2" t="s">
        <v>34</v>
      </c>
      <c r="B14" s="2"/>
      <c r="C14" s="38">
        <v>525020</v>
      </c>
      <c r="D14" s="38" t="s">
        <v>35</v>
      </c>
      <c r="E14" s="38">
        <v>5250201</v>
      </c>
      <c r="F14" s="38" t="s">
        <v>36</v>
      </c>
      <c r="G14" s="38">
        <v>1</v>
      </c>
      <c r="H14" s="38">
        <v>5</v>
      </c>
      <c r="I14" s="38">
        <v>0.5</v>
      </c>
      <c r="J14" s="38" t="s">
        <v>37</v>
      </c>
      <c r="K14" s="38">
        <v>13</v>
      </c>
      <c r="L14" s="38">
        <v>0</v>
      </c>
      <c r="M14" s="38">
        <v>13</v>
      </c>
      <c r="N14" s="38"/>
      <c r="O14" s="38"/>
      <c r="P14" s="26" t="s">
        <v>38</v>
      </c>
      <c r="Q14" s="38">
        <v>2</v>
      </c>
      <c r="R14" s="38">
        <v>2</v>
      </c>
      <c r="S14" s="38"/>
      <c r="T14" s="38"/>
      <c r="U14" s="38"/>
      <c r="V14" s="38"/>
      <c r="W14" s="37" t="s">
        <v>39</v>
      </c>
      <c r="X14" s="37" t="s">
        <v>40</v>
      </c>
      <c r="Y14" s="38"/>
      <c r="Z14" s="38"/>
      <c r="AA14" s="1"/>
      <c r="AB14" s="45">
        <v>2</v>
      </c>
      <c r="AC14" s="41"/>
    </row>
    <row r="15" spans="1:29" s="46" customFormat="1" ht="51" x14ac:dyDescent="0.25">
      <c r="A15" s="2" t="s">
        <v>34</v>
      </c>
      <c r="B15" s="2"/>
      <c r="C15" s="38">
        <v>522020</v>
      </c>
      <c r="D15" s="2" t="s">
        <v>41</v>
      </c>
      <c r="E15" s="38">
        <v>5220207</v>
      </c>
      <c r="F15" s="38" t="s">
        <v>42</v>
      </c>
      <c r="G15" s="38">
        <v>1</v>
      </c>
      <c r="H15" s="38">
        <v>5</v>
      </c>
      <c r="I15" s="38">
        <v>0.5</v>
      </c>
      <c r="J15" s="38" t="s">
        <v>37</v>
      </c>
      <c r="K15" s="38">
        <v>13</v>
      </c>
      <c r="L15" s="38">
        <v>0</v>
      </c>
      <c r="M15" s="38">
        <v>13</v>
      </c>
      <c r="N15" s="38"/>
      <c r="O15" s="38"/>
      <c r="P15" s="26" t="s">
        <v>38</v>
      </c>
      <c r="Q15" s="38">
        <v>2</v>
      </c>
      <c r="R15" s="38">
        <v>2</v>
      </c>
      <c r="S15" s="38"/>
      <c r="T15" s="38"/>
      <c r="U15" s="38"/>
      <c r="V15" s="38"/>
      <c r="W15" s="37" t="s">
        <v>39</v>
      </c>
      <c r="X15" s="37" t="s">
        <v>40</v>
      </c>
      <c r="Y15" s="38"/>
      <c r="Z15" s="38"/>
      <c r="AA15" s="37"/>
      <c r="AB15" s="45">
        <v>2</v>
      </c>
      <c r="AC15" s="41"/>
    </row>
    <row r="16" spans="1:29" s="46" customFormat="1" ht="76.5" x14ac:dyDescent="0.25">
      <c r="A16" s="28" t="s">
        <v>34</v>
      </c>
      <c r="B16" s="2"/>
      <c r="C16" s="38">
        <v>762030</v>
      </c>
      <c r="D16" s="2" t="s">
        <v>43</v>
      </c>
      <c r="E16" s="38">
        <v>7620301</v>
      </c>
      <c r="F16" s="38" t="s">
        <v>44</v>
      </c>
      <c r="G16" s="38">
        <v>1</v>
      </c>
      <c r="H16" s="38">
        <v>5</v>
      </c>
      <c r="I16" s="38">
        <v>0.5</v>
      </c>
      <c r="J16" s="38" t="s">
        <v>45</v>
      </c>
      <c r="K16" s="38">
        <v>13</v>
      </c>
      <c r="L16" s="38">
        <v>0</v>
      </c>
      <c r="M16" s="38">
        <v>0</v>
      </c>
      <c r="N16" s="38"/>
      <c r="O16" s="38"/>
      <c r="P16" s="38" t="s">
        <v>38</v>
      </c>
      <c r="Q16" s="38">
        <v>2</v>
      </c>
      <c r="R16" s="38">
        <v>2</v>
      </c>
      <c r="S16" s="38"/>
      <c r="T16" s="38"/>
      <c r="U16" s="38"/>
      <c r="V16" s="38"/>
      <c r="W16" s="37" t="s">
        <v>39</v>
      </c>
      <c r="X16" s="37" t="s">
        <v>40</v>
      </c>
      <c r="Y16" s="38"/>
      <c r="Z16" s="38"/>
      <c r="AA16" s="10"/>
      <c r="AB16" s="45">
        <v>2</v>
      </c>
      <c r="AC16" s="41"/>
    </row>
    <row r="17" spans="1:29" s="46" customFormat="1" ht="66.75" customHeight="1" x14ac:dyDescent="0.25">
      <c r="A17" s="29" t="s">
        <v>34</v>
      </c>
      <c r="B17" s="2"/>
      <c r="C17" s="38">
        <v>840110</v>
      </c>
      <c r="D17" s="2" t="s">
        <v>46</v>
      </c>
      <c r="E17" s="38">
        <v>8401101</v>
      </c>
      <c r="F17" s="2" t="s">
        <v>47</v>
      </c>
      <c r="G17" s="38">
        <v>1</v>
      </c>
      <c r="H17" s="38">
        <v>5</v>
      </c>
      <c r="I17" s="38">
        <v>0.5</v>
      </c>
      <c r="J17" s="38" t="s">
        <v>45</v>
      </c>
      <c r="K17" s="38">
        <v>13</v>
      </c>
      <c r="L17" s="38">
        <v>0</v>
      </c>
      <c r="M17" s="38">
        <v>13</v>
      </c>
      <c r="N17" s="38"/>
      <c r="O17" s="38"/>
      <c r="P17" s="38" t="s">
        <v>38</v>
      </c>
      <c r="Q17" s="38">
        <v>2</v>
      </c>
      <c r="R17" s="38">
        <v>2</v>
      </c>
      <c r="S17" s="38"/>
      <c r="T17" s="38"/>
      <c r="U17" s="38"/>
      <c r="V17" s="38"/>
      <c r="W17" s="37" t="s">
        <v>39</v>
      </c>
      <c r="X17" s="37" t="s">
        <v>40</v>
      </c>
      <c r="Y17" s="38"/>
      <c r="Z17" s="38"/>
      <c r="AA17" s="37"/>
      <c r="AB17" s="45">
        <v>2</v>
      </c>
      <c r="AC17" s="41"/>
    </row>
    <row r="18" spans="1:29" s="46" customFormat="1" ht="21" customHeight="1" x14ac:dyDescent="0.25">
      <c r="A18" s="3" t="s">
        <v>0</v>
      </c>
      <c r="B18" s="3"/>
      <c r="C18" s="4"/>
      <c r="D18" s="3"/>
      <c r="E18" s="4"/>
      <c r="F18" s="3"/>
      <c r="G18" s="4">
        <v>1</v>
      </c>
      <c r="H18" s="4"/>
      <c r="I18" s="4">
        <f>SUM(I14:I17)</f>
        <v>2</v>
      </c>
      <c r="J18" s="4">
        <f t="shared" ref="J18:M18" si="0">SUM(J14:J17)</f>
        <v>0</v>
      </c>
      <c r="K18" s="4">
        <f t="shared" si="0"/>
        <v>52</v>
      </c>
      <c r="L18" s="4">
        <f t="shared" si="0"/>
        <v>0</v>
      </c>
      <c r="M18" s="4">
        <f t="shared" si="0"/>
        <v>39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7"/>
      <c r="AB18" s="48"/>
      <c r="AC18" s="41"/>
    </row>
    <row r="19" spans="1:29" s="46" customFormat="1" ht="60" customHeight="1" x14ac:dyDescent="0.25">
      <c r="A19" s="32" t="s">
        <v>48</v>
      </c>
      <c r="B19" s="28" t="s">
        <v>49</v>
      </c>
      <c r="C19" s="38"/>
      <c r="D19" s="2"/>
      <c r="E19" s="38"/>
      <c r="F19" s="2"/>
      <c r="G19" s="38">
        <v>1</v>
      </c>
      <c r="H19" s="38">
        <v>5</v>
      </c>
      <c r="I19" s="38">
        <v>1</v>
      </c>
      <c r="J19" s="38"/>
      <c r="K19" s="38">
        <v>26</v>
      </c>
      <c r="L19" s="38">
        <v>26</v>
      </c>
      <c r="M19" s="38"/>
      <c r="N19" s="38"/>
      <c r="O19" s="38" t="s">
        <v>38</v>
      </c>
      <c r="P19" s="38"/>
      <c r="Q19" s="38">
        <v>2</v>
      </c>
      <c r="R19" s="38">
        <v>2</v>
      </c>
      <c r="S19" s="38"/>
      <c r="T19" s="38"/>
      <c r="U19" s="38"/>
      <c r="V19" s="38"/>
      <c r="W19" s="38" t="s">
        <v>6</v>
      </c>
      <c r="X19" s="38" t="s">
        <v>50</v>
      </c>
      <c r="Y19" s="38" t="s">
        <v>51</v>
      </c>
      <c r="Z19" s="38" t="s">
        <v>52</v>
      </c>
      <c r="AA19" s="2"/>
      <c r="AB19" s="45"/>
      <c r="AC19" s="41"/>
    </row>
    <row r="20" spans="1:29" s="46" customFormat="1" ht="54" customHeight="1" x14ac:dyDescent="0.25">
      <c r="A20" s="32" t="s">
        <v>48</v>
      </c>
      <c r="B20" s="2"/>
      <c r="C20" s="38">
        <v>482040</v>
      </c>
      <c r="D20" s="28" t="s">
        <v>53</v>
      </c>
      <c r="E20" s="38">
        <v>4820401</v>
      </c>
      <c r="F20" s="28" t="s">
        <v>54</v>
      </c>
      <c r="G20" s="38">
        <v>1</v>
      </c>
      <c r="H20" s="38">
        <v>5</v>
      </c>
      <c r="I20" s="38">
        <v>1</v>
      </c>
      <c r="J20" s="38" t="s">
        <v>45</v>
      </c>
      <c r="K20" s="38">
        <v>26</v>
      </c>
      <c r="L20" s="38"/>
      <c r="M20" s="38">
        <v>26</v>
      </c>
      <c r="N20" s="38"/>
      <c r="O20" s="38" t="s">
        <v>38</v>
      </c>
      <c r="P20" s="38"/>
      <c r="Q20" s="38">
        <v>2</v>
      </c>
      <c r="R20" s="38">
        <v>2</v>
      </c>
      <c r="S20" s="38"/>
      <c r="T20" s="38"/>
      <c r="U20" s="38"/>
      <c r="V20" s="38"/>
      <c r="W20" s="38" t="s">
        <v>52</v>
      </c>
      <c r="X20" s="38" t="s">
        <v>50</v>
      </c>
      <c r="Y20" s="38"/>
      <c r="Z20" s="38"/>
      <c r="AA20" s="38"/>
      <c r="AB20" s="45"/>
      <c r="AC20" s="41"/>
    </row>
    <row r="21" spans="1:29" s="46" customFormat="1" ht="21" customHeight="1" x14ac:dyDescent="0.25">
      <c r="A21" s="5" t="s">
        <v>0</v>
      </c>
      <c r="B21" s="3"/>
      <c r="C21" s="4"/>
      <c r="D21" s="3"/>
      <c r="E21" s="4"/>
      <c r="F21" s="3"/>
      <c r="G21" s="4"/>
      <c r="H21" s="4"/>
      <c r="I21" s="4">
        <f>SUM(I19:I20)</f>
        <v>2</v>
      </c>
      <c r="J21" s="4">
        <f t="shared" ref="J21:M21" si="1">SUM(J19:J20)</f>
        <v>0</v>
      </c>
      <c r="K21" s="4">
        <f t="shared" si="1"/>
        <v>52</v>
      </c>
      <c r="L21" s="4">
        <f t="shared" si="1"/>
        <v>26</v>
      </c>
      <c r="M21" s="4">
        <f t="shared" si="1"/>
        <v>26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7"/>
      <c r="AB21" s="48"/>
      <c r="AC21" s="41"/>
    </row>
    <row r="22" spans="1:29" s="46" customFormat="1" ht="76.5" x14ac:dyDescent="0.25">
      <c r="A22" s="29" t="s">
        <v>192</v>
      </c>
      <c r="B22" s="2"/>
      <c r="C22" s="38">
        <v>542040</v>
      </c>
      <c r="D22" s="38" t="s">
        <v>55</v>
      </c>
      <c r="E22" s="38">
        <v>5420401</v>
      </c>
      <c r="F22" s="2" t="s">
        <v>56</v>
      </c>
      <c r="G22" s="38">
        <v>1</v>
      </c>
      <c r="H22" s="38">
        <v>5</v>
      </c>
      <c r="I22" s="38">
        <v>0.5</v>
      </c>
      <c r="J22" s="38" t="s">
        <v>45</v>
      </c>
      <c r="K22" s="38">
        <v>13</v>
      </c>
      <c r="L22" s="38"/>
      <c r="M22" s="38">
        <v>13</v>
      </c>
      <c r="N22" s="38"/>
      <c r="O22" s="38"/>
      <c r="P22" s="38" t="s">
        <v>38</v>
      </c>
      <c r="Q22" s="38">
        <v>2</v>
      </c>
      <c r="R22" s="38">
        <v>2</v>
      </c>
      <c r="S22" s="38"/>
      <c r="T22" s="38"/>
      <c r="U22" s="38"/>
      <c r="V22" s="38"/>
      <c r="W22" s="38" t="s">
        <v>57</v>
      </c>
      <c r="X22" s="38" t="s">
        <v>58</v>
      </c>
      <c r="Y22" s="38"/>
      <c r="Z22" s="38"/>
      <c r="AA22" s="1"/>
      <c r="AB22" s="45"/>
      <c r="AC22" s="41"/>
    </row>
    <row r="23" spans="1:29" s="46" customFormat="1" ht="76.5" customHeight="1" x14ac:dyDescent="0.25">
      <c r="A23" s="29" t="s">
        <v>192</v>
      </c>
      <c r="B23" s="2"/>
      <c r="C23" s="38">
        <v>815010</v>
      </c>
      <c r="D23" s="38" t="s">
        <v>59</v>
      </c>
      <c r="E23" s="38">
        <v>8150102</v>
      </c>
      <c r="F23" s="2" t="s">
        <v>60</v>
      </c>
      <c r="G23" s="38">
        <v>1</v>
      </c>
      <c r="H23" s="38">
        <v>5</v>
      </c>
      <c r="I23" s="38">
        <v>0.5</v>
      </c>
      <c r="J23" s="38" t="s">
        <v>37</v>
      </c>
      <c r="K23" s="38">
        <v>13</v>
      </c>
      <c r="L23" s="38"/>
      <c r="M23" s="38"/>
      <c r="N23" s="38"/>
      <c r="O23" s="38"/>
      <c r="P23" s="38" t="s">
        <v>38</v>
      </c>
      <c r="Q23" s="38">
        <v>2</v>
      </c>
      <c r="R23" s="38">
        <v>2</v>
      </c>
      <c r="S23" s="38"/>
      <c r="T23" s="38"/>
      <c r="U23" s="38"/>
      <c r="V23" s="38"/>
      <c r="W23" s="38" t="s">
        <v>61</v>
      </c>
      <c r="X23" s="38" t="s">
        <v>62</v>
      </c>
      <c r="Y23" s="38"/>
      <c r="Z23" s="38"/>
      <c r="AA23" s="37" t="s">
        <v>180</v>
      </c>
      <c r="AB23" s="45"/>
      <c r="AC23" s="41"/>
    </row>
    <row r="24" spans="1:29" s="46" customFormat="1" ht="72" customHeight="1" x14ac:dyDescent="0.25">
      <c r="A24" s="29" t="s">
        <v>192</v>
      </c>
      <c r="B24" s="2"/>
      <c r="C24" s="38">
        <v>811070</v>
      </c>
      <c r="D24" s="38" t="s">
        <v>63</v>
      </c>
      <c r="E24" s="38">
        <v>8110701</v>
      </c>
      <c r="F24" s="2" t="s">
        <v>64</v>
      </c>
      <c r="G24" s="38">
        <v>1</v>
      </c>
      <c r="H24" s="38">
        <v>5</v>
      </c>
      <c r="I24" s="38">
        <v>1</v>
      </c>
      <c r="J24" s="38" t="s">
        <v>37</v>
      </c>
      <c r="K24" s="38">
        <v>26</v>
      </c>
      <c r="L24" s="38"/>
      <c r="M24" s="38"/>
      <c r="N24" s="38"/>
      <c r="O24" s="38"/>
      <c r="P24" s="38" t="s">
        <v>38</v>
      </c>
      <c r="Q24" s="38">
        <v>2</v>
      </c>
      <c r="R24" s="38">
        <v>2</v>
      </c>
      <c r="S24" s="38"/>
      <c r="T24" s="38"/>
      <c r="U24" s="38"/>
      <c r="V24" s="38"/>
      <c r="W24" s="38" t="s">
        <v>61</v>
      </c>
      <c r="X24" s="38" t="s">
        <v>57</v>
      </c>
      <c r="Y24" s="38"/>
      <c r="Z24" s="38"/>
      <c r="AA24" s="10"/>
      <c r="AB24" s="49">
        <v>2</v>
      </c>
      <c r="AC24" s="41"/>
    </row>
    <row r="25" spans="1:29" s="46" customFormat="1" ht="27" customHeight="1" x14ac:dyDescent="0.25">
      <c r="A25" s="3" t="s">
        <v>0</v>
      </c>
      <c r="B25" s="3"/>
      <c r="C25" s="4"/>
      <c r="D25" s="3"/>
      <c r="E25" s="4"/>
      <c r="F25" s="3"/>
      <c r="G25" s="4"/>
      <c r="H25" s="4"/>
      <c r="I25" s="4">
        <f>SUM(I22:I24)</f>
        <v>2</v>
      </c>
      <c r="J25" s="4">
        <f t="shared" ref="J25:M25" si="2">SUM(J22:J24)</f>
        <v>0</v>
      </c>
      <c r="K25" s="4">
        <f t="shared" si="2"/>
        <v>52</v>
      </c>
      <c r="L25" s="4">
        <f t="shared" si="2"/>
        <v>0</v>
      </c>
      <c r="M25" s="4">
        <f t="shared" si="2"/>
        <v>13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7"/>
      <c r="AB25" s="48"/>
      <c r="AC25" s="41"/>
    </row>
    <row r="26" spans="1:29" s="46" customFormat="1" ht="54.75" customHeight="1" x14ac:dyDescent="0.25">
      <c r="A26" s="2" t="s">
        <v>65</v>
      </c>
      <c r="B26" s="2"/>
      <c r="C26" s="38">
        <v>523050</v>
      </c>
      <c r="D26" s="28" t="s">
        <v>66</v>
      </c>
      <c r="E26" s="38">
        <v>5230501</v>
      </c>
      <c r="F26" s="2" t="s">
        <v>67</v>
      </c>
      <c r="G26" s="38">
        <v>1</v>
      </c>
      <c r="H26" s="38">
        <v>5</v>
      </c>
      <c r="I26" s="38">
        <v>1</v>
      </c>
      <c r="J26" s="38" t="s">
        <v>45</v>
      </c>
      <c r="K26" s="38">
        <v>26</v>
      </c>
      <c r="L26" s="38"/>
      <c r="M26" s="38">
        <v>26</v>
      </c>
      <c r="N26" s="38"/>
      <c r="O26" s="38" t="s">
        <v>38</v>
      </c>
      <c r="P26" s="38"/>
      <c r="Q26" s="38">
        <v>2</v>
      </c>
      <c r="R26" s="38">
        <v>2</v>
      </c>
      <c r="S26" s="38"/>
      <c r="T26" s="38"/>
      <c r="U26" s="38"/>
      <c r="V26" s="38"/>
      <c r="W26" s="38" t="s">
        <v>5</v>
      </c>
      <c r="X26" s="38" t="s">
        <v>40</v>
      </c>
      <c r="Y26" s="38"/>
      <c r="Z26" s="38"/>
      <c r="AA26" s="38"/>
      <c r="AB26" s="45"/>
      <c r="AC26" s="41"/>
    </row>
    <row r="27" spans="1:29" s="46" customFormat="1" ht="55.5" customHeight="1" x14ac:dyDescent="0.25">
      <c r="A27" s="2" t="s">
        <v>65</v>
      </c>
      <c r="B27" s="2"/>
      <c r="C27" s="38">
        <v>621070</v>
      </c>
      <c r="D27" s="2" t="s">
        <v>68</v>
      </c>
      <c r="E27" s="38">
        <v>6210701</v>
      </c>
      <c r="F27" s="2" t="s">
        <v>69</v>
      </c>
      <c r="G27" s="38">
        <v>1</v>
      </c>
      <c r="H27" s="38">
        <v>5</v>
      </c>
      <c r="I27" s="38">
        <v>1</v>
      </c>
      <c r="J27" s="38" t="s">
        <v>45</v>
      </c>
      <c r="K27" s="38">
        <v>26</v>
      </c>
      <c r="L27" s="38"/>
      <c r="M27" s="38">
        <v>26</v>
      </c>
      <c r="N27" s="38"/>
      <c r="O27" s="38"/>
      <c r="P27" s="38" t="s">
        <v>38</v>
      </c>
      <c r="Q27" s="38">
        <v>2</v>
      </c>
      <c r="R27" s="38">
        <v>2</v>
      </c>
      <c r="S27" s="38"/>
      <c r="T27" s="38"/>
      <c r="U27" s="38"/>
      <c r="V27" s="38"/>
      <c r="W27" s="38" t="s">
        <v>5</v>
      </c>
      <c r="X27" s="38" t="s">
        <v>40</v>
      </c>
      <c r="Y27" s="38"/>
      <c r="Z27" s="38"/>
      <c r="AA27" s="38"/>
      <c r="AB27" s="45"/>
      <c r="AC27" s="41"/>
    </row>
    <row r="28" spans="1:29" s="46" customFormat="1" ht="51" x14ac:dyDescent="0.25">
      <c r="A28" s="2" t="s">
        <v>65</v>
      </c>
      <c r="B28" s="2"/>
      <c r="C28" s="38">
        <v>840110</v>
      </c>
      <c r="D28" s="2" t="s">
        <v>70</v>
      </c>
      <c r="E28" s="38">
        <v>8401101</v>
      </c>
      <c r="F28" s="38" t="s">
        <v>47</v>
      </c>
      <c r="G28" s="38">
        <v>1</v>
      </c>
      <c r="H28" s="38">
        <v>5</v>
      </c>
      <c r="I28" s="38">
        <v>1</v>
      </c>
      <c r="J28" s="38" t="s">
        <v>45</v>
      </c>
      <c r="K28" s="38">
        <v>26</v>
      </c>
      <c r="L28" s="38"/>
      <c r="M28" s="38">
        <v>26</v>
      </c>
      <c r="N28" s="38"/>
      <c r="O28" s="38" t="s">
        <v>38</v>
      </c>
      <c r="P28" s="38"/>
      <c r="Q28" s="38">
        <v>2</v>
      </c>
      <c r="R28" s="38">
        <v>2</v>
      </c>
      <c r="S28" s="38"/>
      <c r="T28" s="38"/>
      <c r="U28" s="38"/>
      <c r="V28" s="38"/>
      <c r="W28" s="38" t="s">
        <v>5</v>
      </c>
      <c r="X28" s="38" t="s">
        <v>39</v>
      </c>
      <c r="Y28" s="38"/>
      <c r="Z28" s="38"/>
      <c r="AA28" s="38"/>
      <c r="AB28" s="38">
        <v>2</v>
      </c>
      <c r="AC28" s="41"/>
    </row>
    <row r="29" spans="1:29" s="46" customFormat="1" ht="51" x14ac:dyDescent="0.25">
      <c r="A29" s="2" t="s">
        <v>65</v>
      </c>
      <c r="B29" s="2"/>
      <c r="C29" s="38">
        <v>482010</v>
      </c>
      <c r="D29" s="2" t="s">
        <v>71</v>
      </c>
      <c r="E29" s="38">
        <v>4820101</v>
      </c>
      <c r="F29" s="2" t="s">
        <v>72</v>
      </c>
      <c r="G29" s="38">
        <v>1</v>
      </c>
      <c r="H29" s="38">
        <v>5</v>
      </c>
      <c r="I29" s="38">
        <v>0.5</v>
      </c>
      <c r="J29" s="38" t="s">
        <v>45</v>
      </c>
      <c r="K29" s="38">
        <v>13</v>
      </c>
      <c r="L29" s="38"/>
      <c r="M29" s="38">
        <v>13</v>
      </c>
      <c r="N29" s="38"/>
      <c r="O29" s="38" t="s">
        <v>38</v>
      </c>
      <c r="P29" s="38"/>
      <c r="Q29" s="38">
        <v>2</v>
      </c>
      <c r="R29" s="38">
        <v>2</v>
      </c>
      <c r="S29" s="38"/>
      <c r="T29" s="38"/>
      <c r="U29" s="38"/>
      <c r="V29" s="38"/>
      <c r="W29" s="38" t="s">
        <v>5</v>
      </c>
      <c r="X29" s="38" t="s">
        <v>40</v>
      </c>
      <c r="Y29" s="38"/>
      <c r="Z29" s="38"/>
      <c r="AA29" s="38"/>
      <c r="AB29" s="38"/>
      <c r="AC29" s="41"/>
    </row>
    <row r="30" spans="1:29" s="46" customFormat="1" ht="89.25" x14ac:dyDescent="0.25">
      <c r="A30" s="2" t="s">
        <v>65</v>
      </c>
      <c r="B30" s="2"/>
      <c r="C30" s="38">
        <v>840070</v>
      </c>
      <c r="D30" s="2" t="s">
        <v>73</v>
      </c>
      <c r="E30" s="38">
        <v>8400701</v>
      </c>
      <c r="F30" s="2" t="s">
        <v>74</v>
      </c>
      <c r="G30" s="38">
        <v>1</v>
      </c>
      <c r="H30" s="38">
        <v>5</v>
      </c>
      <c r="I30" s="38">
        <v>0.5</v>
      </c>
      <c r="J30" s="38" t="s">
        <v>45</v>
      </c>
      <c r="K30" s="38">
        <v>13</v>
      </c>
      <c r="L30" s="38"/>
      <c r="M30" s="38">
        <v>13</v>
      </c>
      <c r="N30" s="38"/>
      <c r="O30" s="38" t="s">
        <v>38</v>
      </c>
      <c r="P30" s="38"/>
      <c r="Q30" s="38">
        <v>2</v>
      </c>
      <c r="R30" s="38">
        <v>2</v>
      </c>
      <c r="S30" s="38"/>
      <c r="T30" s="38"/>
      <c r="U30" s="38"/>
      <c r="V30" s="38"/>
      <c r="W30" s="38" t="s">
        <v>5</v>
      </c>
      <c r="X30" s="38" t="s">
        <v>40</v>
      </c>
      <c r="Y30" s="38"/>
      <c r="Z30" s="38"/>
      <c r="AA30" s="38" t="s">
        <v>176</v>
      </c>
      <c r="AB30" s="38">
        <v>2</v>
      </c>
      <c r="AC30" s="41"/>
    </row>
    <row r="31" spans="1:29" s="46" customFormat="1" ht="21" customHeight="1" x14ac:dyDescent="0.25">
      <c r="A31" s="6" t="s">
        <v>0</v>
      </c>
      <c r="B31" s="6"/>
      <c r="C31" s="7"/>
      <c r="D31" s="6"/>
      <c r="E31" s="7"/>
      <c r="F31" s="6"/>
      <c r="G31" s="7"/>
      <c r="H31" s="7"/>
      <c r="I31" s="7">
        <f>SUM(I26:I30)</f>
        <v>4</v>
      </c>
      <c r="J31" s="7">
        <f t="shared" ref="J31:M31" si="3">SUM(J26:J30)</f>
        <v>0</v>
      </c>
      <c r="K31" s="7">
        <f t="shared" si="3"/>
        <v>104</v>
      </c>
      <c r="L31" s="7">
        <f t="shared" si="3"/>
        <v>0</v>
      </c>
      <c r="M31" s="7">
        <f t="shared" si="3"/>
        <v>104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50"/>
      <c r="AB31" s="51"/>
      <c r="AC31" s="41"/>
    </row>
    <row r="32" spans="1:29" s="46" customFormat="1" ht="63.75" x14ac:dyDescent="0.25">
      <c r="A32" s="8" t="s">
        <v>75</v>
      </c>
      <c r="B32" s="9"/>
      <c r="C32" s="9">
        <v>811070</v>
      </c>
      <c r="D32" s="9" t="s">
        <v>63</v>
      </c>
      <c r="E32" s="9">
        <v>8110701</v>
      </c>
      <c r="F32" s="9" t="s">
        <v>64</v>
      </c>
      <c r="G32" s="9">
        <v>1</v>
      </c>
      <c r="H32" s="9">
        <v>5</v>
      </c>
      <c r="I32" s="9">
        <v>1</v>
      </c>
      <c r="J32" s="9" t="s">
        <v>37</v>
      </c>
      <c r="K32" s="9">
        <v>26</v>
      </c>
      <c r="L32" s="9">
        <v>0</v>
      </c>
      <c r="M32" s="9">
        <v>0</v>
      </c>
      <c r="N32" s="9"/>
      <c r="O32" s="9"/>
      <c r="P32" s="9" t="s">
        <v>38</v>
      </c>
      <c r="Q32" s="30">
        <v>3</v>
      </c>
      <c r="R32" s="30">
        <v>1</v>
      </c>
      <c r="S32" s="30"/>
      <c r="T32" s="30"/>
      <c r="U32" s="30"/>
      <c r="V32" s="30"/>
      <c r="W32" s="30" t="s">
        <v>76</v>
      </c>
      <c r="X32" s="30" t="s">
        <v>39</v>
      </c>
      <c r="Y32" s="9"/>
      <c r="Z32" s="9"/>
      <c r="AA32" s="9"/>
      <c r="AB32" s="9">
        <v>2</v>
      </c>
      <c r="AC32" s="41"/>
    </row>
    <row r="33" spans="1:29" s="46" customFormat="1" ht="21" customHeight="1" x14ac:dyDescent="0.25">
      <c r="A33" s="3" t="s">
        <v>0</v>
      </c>
      <c r="B33" s="3"/>
      <c r="C33" s="4"/>
      <c r="D33" s="3"/>
      <c r="E33" s="4"/>
      <c r="F33" s="3"/>
      <c r="G33" s="4"/>
      <c r="H33" s="4"/>
      <c r="I33" s="4">
        <v>1</v>
      </c>
      <c r="J33" s="4"/>
      <c r="K33" s="4">
        <v>26</v>
      </c>
      <c r="L33" s="4"/>
      <c r="M33" s="4">
        <v>0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8"/>
      <c r="AC33" s="41"/>
    </row>
    <row r="34" spans="1:29" s="46" customFormat="1" ht="38.25" x14ac:dyDescent="0.25">
      <c r="A34" s="2" t="s">
        <v>77</v>
      </c>
      <c r="B34" s="2"/>
      <c r="C34" s="38">
        <v>621010</v>
      </c>
      <c r="D34" s="2" t="s">
        <v>78</v>
      </c>
      <c r="E34" s="38">
        <v>6210103</v>
      </c>
      <c r="F34" s="2" t="s">
        <v>79</v>
      </c>
      <c r="G34" s="38">
        <v>1</v>
      </c>
      <c r="H34" s="38">
        <v>5</v>
      </c>
      <c r="I34" s="38">
        <v>1</v>
      </c>
      <c r="J34" s="38" t="s">
        <v>45</v>
      </c>
      <c r="K34" s="38">
        <v>26</v>
      </c>
      <c r="L34" s="38"/>
      <c r="M34" s="38">
        <v>26</v>
      </c>
      <c r="N34" s="38"/>
      <c r="O34" s="38"/>
      <c r="P34" s="38" t="s">
        <v>38</v>
      </c>
      <c r="Q34" s="38">
        <v>2</v>
      </c>
      <c r="R34" s="38">
        <v>2</v>
      </c>
      <c r="S34" s="38"/>
      <c r="T34" s="38"/>
      <c r="U34" s="38"/>
      <c r="V34" s="38"/>
      <c r="W34" s="37" t="s">
        <v>39</v>
      </c>
      <c r="X34" s="37" t="s">
        <v>52</v>
      </c>
      <c r="Y34" s="38"/>
      <c r="Z34" s="38"/>
      <c r="AA34" s="37" t="s">
        <v>180</v>
      </c>
      <c r="AB34" s="38">
        <v>2</v>
      </c>
      <c r="AC34" s="41"/>
    </row>
    <row r="35" spans="1:29" s="46" customFormat="1" ht="21" customHeight="1" x14ac:dyDescent="0.25">
      <c r="A35" s="3" t="s">
        <v>0</v>
      </c>
      <c r="B35" s="3"/>
      <c r="C35" s="4"/>
      <c r="D35" s="3"/>
      <c r="E35" s="4"/>
      <c r="F35" s="3"/>
      <c r="G35" s="4"/>
      <c r="H35" s="4"/>
      <c r="I35" s="4">
        <v>1</v>
      </c>
      <c r="J35" s="4"/>
      <c r="K35" s="4">
        <v>26</v>
      </c>
      <c r="L35" s="4"/>
      <c r="M35" s="4">
        <v>26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7"/>
      <c r="AB35" s="48"/>
      <c r="AC35" s="41"/>
    </row>
    <row r="36" spans="1:29" s="46" customFormat="1" ht="84" customHeight="1" x14ac:dyDescent="0.25">
      <c r="A36" s="2" t="s">
        <v>80</v>
      </c>
      <c r="B36" s="2" t="s">
        <v>81</v>
      </c>
      <c r="C36" s="38"/>
      <c r="D36" s="2"/>
      <c r="E36" s="38"/>
      <c r="F36" s="2"/>
      <c r="G36" s="38">
        <v>1</v>
      </c>
      <c r="H36" s="38">
        <v>5</v>
      </c>
      <c r="I36" s="38">
        <v>1</v>
      </c>
      <c r="J36" s="38"/>
      <c r="K36" s="38">
        <v>26</v>
      </c>
      <c r="L36" s="38">
        <v>26</v>
      </c>
      <c r="M36" s="38"/>
      <c r="N36" s="38" t="s">
        <v>38</v>
      </c>
      <c r="O36" s="38"/>
      <c r="P36" s="38"/>
      <c r="Q36" s="38">
        <v>2</v>
      </c>
      <c r="R36" s="38">
        <v>2</v>
      </c>
      <c r="S36" s="38"/>
      <c r="T36" s="38"/>
      <c r="U36" s="38"/>
      <c r="V36" s="38"/>
      <c r="W36" s="38" t="s">
        <v>5</v>
      </c>
      <c r="X36" s="38" t="s">
        <v>6</v>
      </c>
      <c r="Y36" s="38" t="s">
        <v>6</v>
      </c>
      <c r="Z36" s="38" t="s">
        <v>82</v>
      </c>
      <c r="AA36" s="1"/>
      <c r="AB36" s="45"/>
      <c r="AC36" s="41"/>
    </row>
    <row r="37" spans="1:29" s="46" customFormat="1" ht="68.25" customHeight="1" x14ac:dyDescent="0.25">
      <c r="A37" s="2" t="s">
        <v>80</v>
      </c>
      <c r="B37" s="2" t="s">
        <v>83</v>
      </c>
      <c r="C37" s="38"/>
      <c r="D37" s="2"/>
      <c r="E37" s="38"/>
      <c r="F37" s="2"/>
      <c r="G37" s="38">
        <v>1</v>
      </c>
      <c r="H37" s="38">
        <v>5</v>
      </c>
      <c r="I37" s="38">
        <v>1</v>
      </c>
      <c r="J37" s="38"/>
      <c r="K37" s="38">
        <v>26</v>
      </c>
      <c r="L37" s="38">
        <v>26</v>
      </c>
      <c r="M37" s="38"/>
      <c r="N37" s="38" t="s">
        <v>38</v>
      </c>
      <c r="O37" s="38"/>
      <c r="P37" s="38"/>
      <c r="Q37" s="38">
        <v>2</v>
      </c>
      <c r="R37" s="38">
        <v>2</v>
      </c>
      <c r="S37" s="38"/>
      <c r="T37" s="38"/>
      <c r="U37" s="38"/>
      <c r="V37" s="38"/>
      <c r="W37" s="38" t="s">
        <v>5</v>
      </c>
      <c r="X37" s="38" t="s">
        <v>6</v>
      </c>
      <c r="Y37" s="38" t="s">
        <v>6</v>
      </c>
      <c r="Z37" s="38" t="s">
        <v>40</v>
      </c>
      <c r="AA37" s="37"/>
      <c r="AB37" s="45"/>
      <c r="AC37" s="41"/>
    </row>
    <row r="38" spans="1:29" s="46" customFormat="1" ht="65.25" customHeight="1" x14ac:dyDescent="0.25">
      <c r="A38" s="2" t="s">
        <v>80</v>
      </c>
      <c r="B38" s="2" t="s">
        <v>84</v>
      </c>
      <c r="C38" s="38"/>
      <c r="D38" s="2"/>
      <c r="E38" s="38"/>
      <c r="F38" s="2"/>
      <c r="G38" s="38">
        <v>1</v>
      </c>
      <c r="H38" s="38">
        <v>5</v>
      </c>
      <c r="I38" s="38">
        <v>1</v>
      </c>
      <c r="J38" s="38"/>
      <c r="K38" s="38">
        <v>26</v>
      </c>
      <c r="L38" s="38">
        <v>26</v>
      </c>
      <c r="M38" s="38"/>
      <c r="N38" s="38" t="s">
        <v>38</v>
      </c>
      <c r="O38" s="38"/>
      <c r="P38" s="38"/>
      <c r="Q38" s="38">
        <v>2</v>
      </c>
      <c r="R38" s="38">
        <v>2</v>
      </c>
      <c r="S38" s="38"/>
      <c r="T38" s="38"/>
      <c r="U38" s="38"/>
      <c r="V38" s="38"/>
      <c r="W38" s="38" t="s">
        <v>5</v>
      </c>
      <c r="X38" s="38" t="s">
        <v>61</v>
      </c>
      <c r="Y38" s="38" t="s">
        <v>61</v>
      </c>
      <c r="Z38" s="38" t="s">
        <v>62</v>
      </c>
      <c r="AA38" s="10"/>
      <c r="AB38" s="45"/>
      <c r="AC38" s="41"/>
    </row>
    <row r="39" spans="1:29" s="46" customFormat="1" ht="48" customHeight="1" x14ac:dyDescent="0.25">
      <c r="A39" s="2" t="s">
        <v>80</v>
      </c>
      <c r="B39" s="2"/>
      <c r="C39" s="38">
        <v>481030</v>
      </c>
      <c r="D39" s="2" t="s">
        <v>85</v>
      </c>
      <c r="E39" s="38">
        <v>4810301</v>
      </c>
      <c r="F39" s="2" t="s">
        <v>86</v>
      </c>
      <c r="G39" s="38">
        <v>1</v>
      </c>
      <c r="H39" s="38">
        <v>5</v>
      </c>
      <c r="I39" s="38">
        <v>1</v>
      </c>
      <c r="J39" s="38" t="s">
        <v>45</v>
      </c>
      <c r="K39" s="38">
        <v>26</v>
      </c>
      <c r="L39" s="38"/>
      <c r="M39" s="38">
        <v>26</v>
      </c>
      <c r="N39" s="38"/>
      <c r="O39" s="38" t="s">
        <v>38</v>
      </c>
      <c r="P39" s="38"/>
      <c r="Q39" s="38">
        <v>2</v>
      </c>
      <c r="R39" s="38">
        <v>2</v>
      </c>
      <c r="S39" s="38"/>
      <c r="T39" s="38"/>
      <c r="U39" s="38"/>
      <c r="V39" s="38"/>
      <c r="W39" s="38" t="s">
        <v>5</v>
      </c>
      <c r="X39" s="38" t="s">
        <v>52</v>
      </c>
      <c r="Y39" s="38"/>
      <c r="Z39" s="38"/>
      <c r="AA39" s="37"/>
      <c r="AB39" s="45"/>
      <c r="AC39" s="41"/>
    </row>
    <row r="40" spans="1:29" s="46" customFormat="1" ht="21" customHeight="1" x14ac:dyDescent="0.25">
      <c r="A40" s="3" t="s">
        <v>0</v>
      </c>
      <c r="B40" s="3"/>
      <c r="C40" s="4"/>
      <c r="D40" s="3"/>
      <c r="E40" s="4"/>
      <c r="F40" s="3"/>
      <c r="G40" s="4"/>
      <c r="H40" s="4"/>
      <c r="I40" s="4">
        <f>SUM(I36:I39)</f>
        <v>4</v>
      </c>
      <c r="J40" s="4">
        <f t="shared" ref="J40:M40" si="4">SUM(J36:J39)</f>
        <v>0</v>
      </c>
      <c r="K40" s="4">
        <f t="shared" si="4"/>
        <v>104</v>
      </c>
      <c r="L40" s="4">
        <f t="shared" si="4"/>
        <v>78</v>
      </c>
      <c r="M40" s="4">
        <f t="shared" si="4"/>
        <v>26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7"/>
      <c r="AB40" s="48"/>
      <c r="AC40" s="41"/>
    </row>
    <row r="41" spans="1:29" s="46" customFormat="1" ht="36" customHeight="1" x14ac:dyDescent="0.25">
      <c r="A41" s="2" t="s">
        <v>87</v>
      </c>
      <c r="B41" s="2" t="s">
        <v>88</v>
      </c>
      <c r="C41" s="38"/>
      <c r="D41" s="2"/>
      <c r="E41" s="38"/>
      <c r="F41" s="2"/>
      <c r="G41" s="38">
        <v>1</v>
      </c>
      <c r="H41" s="38">
        <v>5</v>
      </c>
      <c r="I41" s="38">
        <v>2</v>
      </c>
      <c r="J41" s="38"/>
      <c r="K41" s="38">
        <v>52</v>
      </c>
      <c r="L41" s="38"/>
      <c r="M41" s="38"/>
      <c r="N41" s="38" t="s">
        <v>38</v>
      </c>
      <c r="O41" s="38"/>
      <c r="P41" s="38"/>
      <c r="Q41" s="38">
        <v>3</v>
      </c>
      <c r="R41" s="38">
        <v>1</v>
      </c>
      <c r="S41" s="38"/>
      <c r="T41" s="38"/>
      <c r="U41" s="38"/>
      <c r="V41" s="38"/>
      <c r="W41" s="38" t="s">
        <v>5</v>
      </c>
      <c r="X41" s="38" t="s">
        <v>50</v>
      </c>
      <c r="Y41" s="38" t="s">
        <v>38</v>
      </c>
      <c r="Z41" s="38" t="s">
        <v>50</v>
      </c>
      <c r="AA41" s="1"/>
      <c r="AB41" s="45"/>
      <c r="AC41" s="41"/>
    </row>
    <row r="42" spans="1:29" s="46" customFormat="1" ht="36" customHeight="1" x14ac:dyDescent="0.25">
      <c r="A42" s="2" t="s">
        <v>87</v>
      </c>
      <c r="B42" s="2"/>
      <c r="C42" s="38">
        <v>213070</v>
      </c>
      <c r="D42" s="2" t="s">
        <v>89</v>
      </c>
      <c r="E42" s="38">
        <v>2130701</v>
      </c>
      <c r="F42" s="2" t="s">
        <v>90</v>
      </c>
      <c r="G42" s="38">
        <v>1</v>
      </c>
      <c r="H42" s="38">
        <v>5</v>
      </c>
      <c r="I42" s="38">
        <v>1</v>
      </c>
      <c r="J42" s="38" t="s">
        <v>45</v>
      </c>
      <c r="K42" s="38">
        <v>26</v>
      </c>
      <c r="L42" s="38"/>
      <c r="M42" s="38">
        <v>26</v>
      </c>
      <c r="N42" s="38" t="s">
        <v>38</v>
      </c>
      <c r="O42" s="38"/>
      <c r="P42" s="38"/>
      <c r="Q42" s="38">
        <v>2</v>
      </c>
      <c r="R42" s="38">
        <v>2</v>
      </c>
      <c r="S42" s="38"/>
      <c r="T42" s="38"/>
      <c r="U42" s="38"/>
      <c r="V42" s="38"/>
      <c r="W42" s="38" t="s">
        <v>52</v>
      </c>
      <c r="X42" s="38" t="s">
        <v>58</v>
      </c>
      <c r="Y42" s="38"/>
      <c r="Z42" s="38"/>
      <c r="AA42" s="37"/>
      <c r="AB42" s="45"/>
      <c r="AC42" s="41"/>
    </row>
    <row r="43" spans="1:29" s="46" customFormat="1" ht="42" customHeight="1" x14ac:dyDescent="0.25">
      <c r="A43" s="2" t="s">
        <v>87</v>
      </c>
      <c r="B43" s="2"/>
      <c r="C43" s="38">
        <v>812040</v>
      </c>
      <c r="D43" s="2" t="s">
        <v>91</v>
      </c>
      <c r="E43" s="38">
        <v>8120402</v>
      </c>
      <c r="F43" s="2" t="s">
        <v>92</v>
      </c>
      <c r="G43" s="38">
        <v>1</v>
      </c>
      <c r="H43" s="38">
        <v>5</v>
      </c>
      <c r="I43" s="38">
        <v>1</v>
      </c>
      <c r="J43" s="38" t="s">
        <v>45</v>
      </c>
      <c r="K43" s="38">
        <v>26</v>
      </c>
      <c r="L43" s="38"/>
      <c r="M43" s="38"/>
      <c r="N43" s="38" t="s">
        <v>38</v>
      </c>
      <c r="O43" s="38"/>
      <c r="P43" s="38"/>
      <c r="Q43" s="38">
        <v>3</v>
      </c>
      <c r="R43" s="38">
        <v>1</v>
      </c>
      <c r="S43" s="38"/>
      <c r="T43" s="38"/>
      <c r="U43" s="38"/>
      <c r="V43" s="38"/>
      <c r="W43" s="38" t="s">
        <v>39</v>
      </c>
      <c r="X43" s="38" t="s">
        <v>50</v>
      </c>
      <c r="Y43" s="38"/>
      <c r="Z43" s="38"/>
      <c r="AA43" s="10"/>
      <c r="AB43" s="45"/>
      <c r="AC43" s="41"/>
    </row>
    <row r="44" spans="1:29" s="46" customFormat="1" ht="21" customHeight="1" x14ac:dyDescent="0.25">
      <c r="A44" s="3" t="s">
        <v>0</v>
      </c>
      <c r="B44" s="3"/>
      <c r="C44" s="4"/>
      <c r="D44" s="3"/>
      <c r="E44" s="4"/>
      <c r="F44" s="3"/>
      <c r="G44" s="4"/>
      <c r="H44" s="4"/>
      <c r="I44" s="4">
        <f>SUM(I41:I43)</f>
        <v>4</v>
      </c>
      <c r="J44" s="4">
        <f t="shared" ref="J44:M44" si="5">SUM(J41:J43)</f>
        <v>0</v>
      </c>
      <c r="K44" s="4">
        <f t="shared" si="5"/>
        <v>104</v>
      </c>
      <c r="L44" s="4">
        <f t="shared" si="5"/>
        <v>0</v>
      </c>
      <c r="M44" s="4">
        <f t="shared" si="5"/>
        <v>26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7"/>
      <c r="AB44" s="48"/>
      <c r="AC44" s="41"/>
    </row>
    <row r="45" spans="1:29" s="46" customFormat="1" ht="38.25" x14ac:dyDescent="0.25">
      <c r="A45" s="2" t="s">
        <v>93</v>
      </c>
      <c r="B45" s="2" t="s">
        <v>94</v>
      </c>
      <c r="C45" s="38"/>
      <c r="D45" s="2"/>
      <c r="E45" s="38"/>
      <c r="F45" s="2"/>
      <c r="G45" s="38">
        <v>1</v>
      </c>
      <c r="H45" s="38">
        <v>5</v>
      </c>
      <c r="I45" s="38">
        <v>1</v>
      </c>
      <c r="J45" s="38"/>
      <c r="K45" s="38">
        <v>26</v>
      </c>
      <c r="L45" s="38"/>
      <c r="M45" s="38"/>
      <c r="N45" s="38" t="s">
        <v>38</v>
      </c>
      <c r="O45" s="38"/>
      <c r="P45" s="38"/>
      <c r="Q45" s="38">
        <v>3</v>
      </c>
      <c r="R45" s="38">
        <v>1</v>
      </c>
      <c r="S45" s="38"/>
      <c r="T45" s="38"/>
      <c r="U45" s="38"/>
      <c r="V45" s="38"/>
      <c r="W45" s="37" t="s">
        <v>5</v>
      </c>
      <c r="X45" s="37" t="s">
        <v>76</v>
      </c>
      <c r="Y45" s="38" t="s">
        <v>76</v>
      </c>
      <c r="Z45" s="38" t="s">
        <v>95</v>
      </c>
      <c r="AA45" s="1"/>
      <c r="AB45" s="45"/>
      <c r="AC45" s="41"/>
    </row>
    <row r="46" spans="1:29" s="46" customFormat="1" ht="21" customHeight="1" x14ac:dyDescent="0.25">
      <c r="A46" s="3" t="s">
        <v>0</v>
      </c>
      <c r="B46" s="3"/>
      <c r="C46" s="4"/>
      <c r="D46" s="3"/>
      <c r="E46" s="4"/>
      <c r="F46" s="3"/>
      <c r="G46" s="4"/>
      <c r="H46" s="4"/>
      <c r="I46" s="4">
        <v>1</v>
      </c>
      <c r="J46" s="4"/>
      <c r="K46" s="4">
        <v>26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7"/>
      <c r="AB46" s="52"/>
      <c r="AC46" s="41"/>
    </row>
    <row r="47" spans="1:29" s="46" customFormat="1" ht="51" x14ac:dyDescent="0.25">
      <c r="A47" s="2" t="s">
        <v>96</v>
      </c>
      <c r="B47" s="2"/>
      <c r="C47" s="38">
        <v>345120</v>
      </c>
      <c r="D47" s="2" t="s">
        <v>97</v>
      </c>
      <c r="E47" s="38">
        <v>3451204</v>
      </c>
      <c r="F47" s="2" t="s">
        <v>98</v>
      </c>
      <c r="G47" s="38">
        <v>1</v>
      </c>
      <c r="H47" s="38">
        <v>5</v>
      </c>
      <c r="I47" s="38">
        <v>1</v>
      </c>
      <c r="J47" s="38" t="s">
        <v>45</v>
      </c>
      <c r="K47" s="38">
        <v>26</v>
      </c>
      <c r="L47" s="38"/>
      <c r="M47" s="38"/>
      <c r="N47" s="38" t="s">
        <v>38</v>
      </c>
      <c r="O47" s="38"/>
      <c r="P47" s="38"/>
      <c r="Q47" s="38">
        <v>2</v>
      </c>
      <c r="R47" s="38">
        <v>2</v>
      </c>
      <c r="S47" s="38"/>
      <c r="T47" s="38"/>
      <c r="U47" s="38"/>
      <c r="V47" s="38"/>
      <c r="W47" s="37" t="s">
        <v>50</v>
      </c>
      <c r="X47" s="37" t="s">
        <v>52</v>
      </c>
      <c r="Y47" s="38"/>
      <c r="Z47" s="38"/>
      <c r="AA47" s="1"/>
      <c r="AB47" s="45"/>
      <c r="AC47" s="41"/>
    </row>
    <row r="48" spans="1:29" s="46" customFormat="1" ht="21" customHeight="1" x14ac:dyDescent="0.25">
      <c r="A48" s="3" t="s">
        <v>0</v>
      </c>
      <c r="B48" s="3"/>
      <c r="C48" s="4"/>
      <c r="D48" s="3"/>
      <c r="E48" s="4"/>
      <c r="F48" s="3"/>
      <c r="G48" s="4"/>
      <c r="H48" s="4"/>
      <c r="I48" s="4">
        <f>SUM(I47:I47)</f>
        <v>1</v>
      </c>
      <c r="J48" s="4"/>
      <c r="K48" s="4">
        <f>SUM(K47:K47)</f>
        <v>26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7"/>
      <c r="AB48" s="48"/>
      <c r="AC48" s="41"/>
    </row>
    <row r="49" spans="1:29" s="46" customFormat="1" ht="33" customHeight="1" x14ac:dyDescent="0.25">
      <c r="A49" s="11" t="s">
        <v>99</v>
      </c>
      <c r="B49" s="12" t="s">
        <v>100</v>
      </c>
      <c r="C49" s="9"/>
      <c r="D49" s="11"/>
      <c r="E49" s="9"/>
      <c r="F49" s="11"/>
      <c r="G49" s="9">
        <v>1</v>
      </c>
      <c r="H49" s="9">
        <v>5</v>
      </c>
      <c r="I49" s="9">
        <v>1</v>
      </c>
      <c r="J49" s="9"/>
      <c r="K49" s="9">
        <v>26</v>
      </c>
      <c r="L49" s="9"/>
      <c r="M49" s="9"/>
      <c r="N49" s="9" t="s">
        <v>38</v>
      </c>
      <c r="O49" s="9"/>
      <c r="P49" s="30"/>
      <c r="Q49" s="30">
        <v>3</v>
      </c>
      <c r="R49" s="30">
        <v>1</v>
      </c>
      <c r="S49" s="30"/>
      <c r="T49" s="30"/>
      <c r="U49" s="30"/>
      <c r="V49" s="30"/>
      <c r="W49" s="30" t="s">
        <v>5</v>
      </c>
      <c r="X49" s="30" t="s">
        <v>76</v>
      </c>
      <c r="Y49" s="9" t="s">
        <v>5</v>
      </c>
      <c r="Z49" s="9" t="s">
        <v>76</v>
      </c>
      <c r="AA49" s="33"/>
      <c r="AB49" s="53"/>
      <c r="AC49" s="41"/>
    </row>
    <row r="50" spans="1:29" s="46" customFormat="1" ht="21" customHeight="1" x14ac:dyDescent="0.25">
      <c r="A50" s="3" t="s">
        <v>0</v>
      </c>
      <c r="B50" s="3"/>
      <c r="C50" s="4"/>
      <c r="D50" s="3"/>
      <c r="E50" s="4"/>
      <c r="F50" s="3"/>
      <c r="G50" s="4"/>
      <c r="H50" s="4"/>
      <c r="I50" s="4">
        <v>1</v>
      </c>
      <c r="J50" s="4"/>
      <c r="K50" s="4">
        <v>26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7"/>
      <c r="AB50" s="48"/>
      <c r="AC50" s="41"/>
    </row>
    <row r="51" spans="1:29" s="55" customFormat="1" ht="51" customHeight="1" x14ac:dyDescent="0.25">
      <c r="A51" s="13" t="s">
        <v>101</v>
      </c>
      <c r="B51" s="13"/>
      <c r="C51" s="14">
        <v>482010</v>
      </c>
      <c r="D51" s="13" t="s">
        <v>102</v>
      </c>
      <c r="E51" s="14">
        <v>4820101</v>
      </c>
      <c r="F51" s="13" t="s">
        <v>72</v>
      </c>
      <c r="G51" s="14">
        <v>1</v>
      </c>
      <c r="H51" s="14">
        <v>5</v>
      </c>
      <c r="I51" s="14">
        <v>1</v>
      </c>
      <c r="J51" s="14" t="s">
        <v>45</v>
      </c>
      <c r="K51" s="14">
        <v>26</v>
      </c>
      <c r="L51" s="14"/>
      <c r="M51" s="14">
        <v>26</v>
      </c>
      <c r="N51" s="14"/>
      <c r="O51" s="14" t="s">
        <v>38</v>
      </c>
      <c r="P51" s="14"/>
      <c r="Q51" s="14">
        <v>2</v>
      </c>
      <c r="R51" s="14">
        <v>2</v>
      </c>
      <c r="S51" s="14"/>
      <c r="T51" s="14"/>
      <c r="U51" s="14"/>
      <c r="V51" s="14"/>
      <c r="W51" s="15" t="s">
        <v>52</v>
      </c>
      <c r="X51" s="15" t="s">
        <v>50</v>
      </c>
      <c r="Y51" s="14"/>
      <c r="Z51" s="14"/>
      <c r="AA51" s="34"/>
      <c r="AB51" s="45"/>
      <c r="AC51" s="54"/>
    </row>
    <row r="52" spans="1:29" s="55" customFormat="1" ht="21" customHeight="1" x14ac:dyDescent="0.25">
      <c r="A52" s="3" t="s">
        <v>0</v>
      </c>
      <c r="B52" s="3"/>
      <c r="C52" s="4"/>
      <c r="D52" s="3"/>
      <c r="E52" s="4"/>
      <c r="F52" s="3"/>
      <c r="G52" s="4"/>
      <c r="H52" s="4"/>
      <c r="I52" s="4">
        <v>1</v>
      </c>
      <c r="J52" s="4"/>
      <c r="K52" s="4">
        <v>26</v>
      </c>
      <c r="L52" s="4"/>
      <c r="M52" s="4">
        <v>26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7"/>
      <c r="AB52" s="48"/>
      <c r="AC52" s="54"/>
    </row>
    <row r="53" spans="1:29" s="46" customFormat="1" ht="44.25" customHeight="1" x14ac:dyDescent="0.25">
      <c r="A53" s="2" t="s">
        <v>103</v>
      </c>
      <c r="B53" s="2"/>
      <c r="C53" s="38">
        <v>213060</v>
      </c>
      <c r="D53" s="2" t="s">
        <v>104</v>
      </c>
      <c r="E53" s="38">
        <v>2130601</v>
      </c>
      <c r="F53" s="2" t="s">
        <v>105</v>
      </c>
      <c r="G53" s="38">
        <v>1</v>
      </c>
      <c r="H53" s="38">
        <v>5</v>
      </c>
      <c r="I53" s="38">
        <v>0.5</v>
      </c>
      <c r="J53" s="38" t="s">
        <v>106</v>
      </c>
      <c r="K53" s="38">
        <v>13</v>
      </c>
      <c r="L53" s="38"/>
      <c r="M53" s="38">
        <v>13</v>
      </c>
      <c r="N53" s="38"/>
      <c r="O53" s="38"/>
      <c r="P53" s="38" t="s">
        <v>38</v>
      </c>
      <c r="Q53" s="38">
        <v>2</v>
      </c>
      <c r="R53" s="38">
        <v>2</v>
      </c>
      <c r="S53" s="38"/>
      <c r="T53" s="38"/>
      <c r="U53" s="38"/>
      <c r="V53" s="38"/>
      <c r="W53" s="37" t="s">
        <v>5</v>
      </c>
      <c r="X53" s="37" t="s">
        <v>58</v>
      </c>
      <c r="Y53" s="38"/>
      <c r="Z53" s="38"/>
      <c r="AA53" s="1"/>
      <c r="AB53" s="45"/>
      <c r="AC53" s="41"/>
    </row>
    <row r="54" spans="1:29" s="46" customFormat="1" ht="25.5" x14ac:dyDescent="0.25">
      <c r="A54" s="2" t="s">
        <v>103</v>
      </c>
      <c r="B54" s="2"/>
      <c r="C54" s="38">
        <v>212050</v>
      </c>
      <c r="D54" s="2" t="s">
        <v>107</v>
      </c>
      <c r="E54" s="38">
        <v>2120501</v>
      </c>
      <c r="F54" s="2" t="s">
        <v>108</v>
      </c>
      <c r="G54" s="38">
        <v>1</v>
      </c>
      <c r="H54" s="38">
        <v>5</v>
      </c>
      <c r="I54" s="38">
        <v>0.5</v>
      </c>
      <c r="J54" s="38" t="s">
        <v>106</v>
      </c>
      <c r="K54" s="38">
        <v>13</v>
      </c>
      <c r="L54" s="38"/>
      <c r="M54" s="38"/>
      <c r="N54" s="38"/>
      <c r="O54" s="38"/>
      <c r="P54" s="38" t="s">
        <v>38</v>
      </c>
      <c r="Q54" s="38">
        <v>2</v>
      </c>
      <c r="R54" s="38">
        <v>2</v>
      </c>
      <c r="S54" s="38"/>
      <c r="T54" s="38"/>
      <c r="U54" s="38"/>
      <c r="V54" s="38"/>
      <c r="W54" s="37" t="s">
        <v>109</v>
      </c>
      <c r="X54" s="37" t="s">
        <v>110</v>
      </c>
      <c r="Y54" s="38"/>
      <c r="Z54" s="38"/>
      <c r="AA54" s="37"/>
      <c r="AB54" s="45"/>
      <c r="AC54" s="41"/>
    </row>
    <row r="55" spans="1:29" s="46" customFormat="1" ht="21" customHeight="1" x14ac:dyDescent="0.25">
      <c r="A55" s="16" t="s">
        <v>0</v>
      </c>
      <c r="B55" s="17"/>
      <c r="C55" s="18"/>
      <c r="D55" s="17"/>
      <c r="E55" s="18"/>
      <c r="F55" s="17"/>
      <c r="G55" s="19"/>
      <c r="H55" s="19"/>
      <c r="I55" s="19">
        <f>SUM(I53:I54)</f>
        <v>1</v>
      </c>
      <c r="J55" s="19"/>
      <c r="K55" s="19">
        <f t="shared" ref="K55:M55" si="6">SUM(K53:K54)</f>
        <v>26</v>
      </c>
      <c r="L55" s="19">
        <f t="shared" si="6"/>
        <v>0</v>
      </c>
      <c r="M55" s="19">
        <f t="shared" si="6"/>
        <v>13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56"/>
      <c r="AB55" s="57"/>
      <c r="AC55" s="41"/>
    </row>
    <row r="56" spans="1:29" s="46" customFormat="1" ht="38.25" x14ac:dyDescent="0.25">
      <c r="A56" s="2" t="s">
        <v>111</v>
      </c>
      <c r="B56" s="2"/>
      <c r="C56" s="38">
        <v>481020</v>
      </c>
      <c r="D56" s="2" t="s">
        <v>112</v>
      </c>
      <c r="E56" s="38">
        <v>4810201</v>
      </c>
      <c r="F56" s="2" t="s">
        <v>113</v>
      </c>
      <c r="G56" s="38">
        <v>1</v>
      </c>
      <c r="H56" s="38">
        <v>5</v>
      </c>
      <c r="I56" s="38">
        <v>1</v>
      </c>
      <c r="J56" s="38" t="s">
        <v>45</v>
      </c>
      <c r="K56" s="38">
        <v>26</v>
      </c>
      <c r="L56" s="38"/>
      <c r="M56" s="38">
        <v>26</v>
      </c>
      <c r="N56" s="38"/>
      <c r="O56" s="38" t="s">
        <v>38</v>
      </c>
      <c r="P56" s="38"/>
      <c r="Q56" s="38">
        <v>2</v>
      </c>
      <c r="R56" s="38">
        <v>2</v>
      </c>
      <c r="S56" s="38"/>
      <c r="T56" s="38"/>
      <c r="U56" s="38"/>
      <c r="V56" s="38"/>
      <c r="W56" s="37" t="s">
        <v>52</v>
      </c>
      <c r="X56" s="37" t="s">
        <v>57</v>
      </c>
      <c r="Y56" s="38"/>
      <c r="Z56" s="38"/>
      <c r="AA56" s="1"/>
      <c r="AB56" s="45"/>
      <c r="AC56" s="41"/>
    </row>
    <row r="57" spans="1:29" s="46" customFormat="1" ht="38.25" x14ac:dyDescent="0.25">
      <c r="A57" s="2" t="s">
        <v>111</v>
      </c>
      <c r="B57" s="2"/>
      <c r="C57" s="38">
        <v>523050</v>
      </c>
      <c r="D57" s="2" t="s">
        <v>66</v>
      </c>
      <c r="E57" s="38">
        <v>5230501</v>
      </c>
      <c r="F57" s="2" t="s">
        <v>67</v>
      </c>
      <c r="G57" s="38">
        <v>1</v>
      </c>
      <c r="H57" s="38">
        <v>5</v>
      </c>
      <c r="I57" s="38">
        <v>1</v>
      </c>
      <c r="J57" s="38" t="s">
        <v>45</v>
      </c>
      <c r="K57" s="38">
        <v>26</v>
      </c>
      <c r="L57" s="38"/>
      <c r="M57" s="38">
        <v>26</v>
      </c>
      <c r="N57" s="38"/>
      <c r="O57" s="38"/>
      <c r="P57" s="38" t="s">
        <v>38</v>
      </c>
      <c r="Q57" s="38">
        <v>2</v>
      </c>
      <c r="R57" s="38">
        <v>2</v>
      </c>
      <c r="S57" s="38"/>
      <c r="T57" s="38"/>
      <c r="U57" s="38"/>
      <c r="V57" s="38"/>
      <c r="W57" s="37" t="s">
        <v>52</v>
      </c>
      <c r="X57" s="37" t="s">
        <v>57</v>
      </c>
      <c r="Y57" s="38"/>
      <c r="Z57" s="38"/>
      <c r="AA57" s="37"/>
      <c r="AB57" s="45"/>
      <c r="AC57" s="41"/>
    </row>
    <row r="58" spans="1:29" s="46" customFormat="1" ht="56.25" customHeight="1" x14ac:dyDescent="0.25">
      <c r="A58" s="2" t="s">
        <v>111</v>
      </c>
      <c r="B58" s="2"/>
      <c r="C58" s="38">
        <v>525010</v>
      </c>
      <c r="D58" s="2" t="s">
        <v>114</v>
      </c>
      <c r="E58" s="38">
        <v>5250103</v>
      </c>
      <c r="F58" s="2" t="s">
        <v>115</v>
      </c>
      <c r="G58" s="38">
        <v>1</v>
      </c>
      <c r="H58" s="38">
        <v>5</v>
      </c>
      <c r="I58" s="38">
        <v>1</v>
      </c>
      <c r="J58" s="38" t="s">
        <v>45</v>
      </c>
      <c r="K58" s="38">
        <v>26</v>
      </c>
      <c r="L58" s="38"/>
      <c r="M58" s="38">
        <v>26</v>
      </c>
      <c r="N58" s="38"/>
      <c r="O58" s="38"/>
      <c r="P58" s="38" t="s">
        <v>38</v>
      </c>
      <c r="Q58" s="38">
        <v>2</v>
      </c>
      <c r="R58" s="38">
        <v>2</v>
      </c>
      <c r="S58" s="38"/>
      <c r="T58" s="38"/>
      <c r="U58" s="38"/>
      <c r="V58" s="38"/>
      <c r="W58" s="37" t="s">
        <v>52</v>
      </c>
      <c r="X58" s="37" t="s">
        <v>57</v>
      </c>
      <c r="Y58" s="38"/>
      <c r="Z58" s="38"/>
      <c r="AA58" s="10"/>
      <c r="AB58" s="45"/>
      <c r="AC58" s="41"/>
    </row>
    <row r="59" spans="1:29" s="46" customFormat="1" ht="32.25" customHeight="1" x14ac:dyDescent="0.25">
      <c r="A59" s="2" t="s">
        <v>111</v>
      </c>
      <c r="B59" s="2"/>
      <c r="C59" s="38">
        <v>521140</v>
      </c>
      <c r="D59" s="2" t="s">
        <v>116</v>
      </c>
      <c r="E59" s="38">
        <v>5211401</v>
      </c>
      <c r="F59" s="2" t="s">
        <v>116</v>
      </c>
      <c r="G59" s="38">
        <v>1</v>
      </c>
      <c r="H59" s="38">
        <v>5</v>
      </c>
      <c r="I59" s="38">
        <v>1</v>
      </c>
      <c r="J59" s="38" t="s">
        <v>45</v>
      </c>
      <c r="K59" s="38">
        <v>26</v>
      </c>
      <c r="L59" s="38"/>
      <c r="M59" s="38">
        <v>26</v>
      </c>
      <c r="N59" s="38"/>
      <c r="O59" s="38"/>
      <c r="P59" s="38" t="s">
        <v>38</v>
      </c>
      <c r="Q59" s="38">
        <v>2</v>
      </c>
      <c r="R59" s="38">
        <v>2</v>
      </c>
      <c r="S59" s="38"/>
      <c r="T59" s="38"/>
      <c r="U59" s="38"/>
      <c r="V59" s="38"/>
      <c r="W59" s="37" t="s">
        <v>52</v>
      </c>
      <c r="X59" s="37" t="s">
        <v>57</v>
      </c>
      <c r="Y59" s="38"/>
      <c r="Z59" s="38"/>
      <c r="AA59" s="37"/>
      <c r="AB59" s="45"/>
      <c r="AC59" s="41"/>
    </row>
    <row r="60" spans="1:29" s="46" customFormat="1" ht="21" customHeight="1" x14ac:dyDescent="0.25">
      <c r="A60" s="3" t="s">
        <v>0</v>
      </c>
      <c r="B60" s="3"/>
      <c r="C60" s="4"/>
      <c r="D60" s="3"/>
      <c r="E60" s="4"/>
      <c r="F60" s="3"/>
      <c r="G60" s="4"/>
      <c r="H60" s="4"/>
      <c r="I60" s="4">
        <f>SUM(I56:I59)</f>
        <v>4</v>
      </c>
      <c r="J60" s="4">
        <f t="shared" ref="J60:M60" si="7">SUM(J56:J59)</f>
        <v>0</v>
      </c>
      <c r="K60" s="4">
        <f t="shared" si="7"/>
        <v>104</v>
      </c>
      <c r="L60" s="4">
        <f t="shared" si="7"/>
        <v>0</v>
      </c>
      <c r="M60" s="4">
        <f t="shared" si="7"/>
        <v>104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7"/>
      <c r="AB60" s="48"/>
      <c r="AC60" s="41"/>
    </row>
    <row r="61" spans="1:29" s="46" customFormat="1" ht="70.5" customHeight="1" x14ac:dyDescent="0.25">
      <c r="A61" s="2" t="s">
        <v>117</v>
      </c>
      <c r="B61" s="2"/>
      <c r="C61" s="38">
        <v>811070</v>
      </c>
      <c r="D61" s="2" t="s">
        <v>63</v>
      </c>
      <c r="E61" s="38">
        <v>8110701</v>
      </c>
      <c r="F61" s="2" t="s">
        <v>64</v>
      </c>
      <c r="G61" s="38">
        <v>1</v>
      </c>
      <c r="H61" s="38">
        <v>5</v>
      </c>
      <c r="I61" s="38">
        <v>1</v>
      </c>
      <c r="J61" s="38" t="s">
        <v>37</v>
      </c>
      <c r="K61" s="38">
        <v>26</v>
      </c>
      <c r="L61" s="38"/>
      <c r="M61" s="38"/>
      <c r="N61" s="38"/>
      <c r="O61" s="38"/>
      <c r="P61" s="38" t="s">
        <v>38</v>
      </c>
      <c r="Q61" s="38">
        <v>3</v>
      </c>
      <c r="R61" s="38">
        <v>1</v>
      </c>
      <c r="S61" s="38"/>
      <c r="T61" s="38"/>
      <c r="U61" s="38"/>
      <c r="V61" s="38"/>
      <c r="W61" s="38" t="s">
        <v>62</v>
      </c>
      <c r="X61" s="38" t="s">
        <v>61</v>
      </c>
      <c r="Y61" s="38"/>
      <c r="Z61" s="38"/>
      <c r="AA61" s="37"/>
      <c r="AB61" s="37">
        <v>2</v>
      </c>
      <c r="AC61" s="41"/>
    </row>
    <row r="62" spans="1:29" s="46" customFormat="1" ht="51" x14ac:dyDescent="0.25">
      <c r="A62" s="2" t="s">
        <v>117</v>
      </c>
      <c r="B62" s="2"/>
      <c r="C62" s="38">
        <v>811060</v>
      </c>
      <c r="D62" s="2" t="s">
        <v>118</v>
      </c>
      <c r="E62" s="38">
        <v>8110603</v>
      </c>
      <c r="F62" s="2" t="s">
        <v>119</v>
      </c>
      <c r="G62" s="38">
        <v>1</v>
      </c>
      <c r="H62" s="38">
        <v>5</v>
      </c>
      <c r="I62" s="38">
        <v>1</v>
      </c>
      <c r="J62" s="38" t="s">
        <v>45</v>
      </c>
      <c r="K62" s="38">
        <v>26</v>
      </c>
      <c r="L62" s="38"/>
      <c r="M62" s="38"/>
      <c r="N62" s="38"/>
      <c r="O62" s="38"/>
      <c r="P62" s="38" t="s">
        <v>38</v>
      </c>
      <c r="Q62" s="38">
        <v>3</v>
      </c>
      <c r="R62" s="38">
        <v>1</v>
      </c>
      <c r="S62" s="38"/>
      <c r="T62" s="38"/>
      <c r="U62" s="38"/>
      <c r="V62" s="38"/>
      <c r="W62" s="38" t="s">
        <v>50</v>
      </c>
      <c r="X62" s="38" t="s">
        <v>61</v>
      </c>
      <c r="Y62" s="38"/>
      <c r="Z62" s="38"/>
      <c r="AA62" s="37"/>
      <c r="AB62" s="45"/>
      <c r="AC62" s="41"/>
    </row>
    <row r="63" spans="1:29" s="46" customFormat="1" ht="68.25" customHeight="1" x14ac:dyDescent="0.25">
      <c r="A63" s="2" t="s">
        <v>117</v>
      </c>
      <c r="B63" s="2"/>
      <c r="C63" s="38">
        <v>482040</v>
      </c>
      <c r="D63" s="2" t="s">
        <v>53</v>
      </c>
      <c r="E63" s="38">
        <v>4820401</v>
      </c>
      <c r="F63" s="2" t="s">
        <v>54</v>
      </c>
      <c r="G63" s="38">
        <v>1</v>
      </c>
      <c r="H63" s="38">
        <v>5</v>
      </c>
      <c r="I63" s="38">
        <v>1</v>
      </c>
      <c r="J63" s="38" t="s">
        <v>45</v>
      </c>
      <c r="K63" s="38">
        <v>26</v>
      </c>
      <c r="L63" s="38"/>
      <c r="M63" s="38">
        <v>26</v>
      </c>
      <c r="N63" s="38"/>
      <c r="O63" s="38"/>
      <c r="P63" s="38" t="s">
        <v>38</v>
      </c>
      <c r="Q63" s="38">
        <v>3</v>
      </c>
      <c r="R63" s="38">
        <v>1</v>
      </c>
      <c r="S63" s="38"/>
      <c r="T63" s="38"/>
      <c r="U63" s="38"/>
      <c r="V63" s="38"/>
      <c r="W63" s="38" t="s">
        <v>5</v>
      </c>
      <c r="X63" s="38" t="s">
        <v>39</v>
      </c>
      <c r="Y63" s="38"/>
      <c r="Z63" s="38"/>
      <c r="AA63" s="37"/>
      <c r="AB63" s="45"/>
      <c r="AC63" s="41"/>
    </row>
    <row r="64" spans="1:29" s="46" customFormat="1" ht="21" customHeight="1" x14ac:dyDescent="0.25">
      <c r="A64" s="3" t="s">
        <v>0</v>
      </c>
      <c r="B64" s="3"/>
      <c r="C64" s="4"/>
      <c r="D64" s="3"/>
      <c r="E64" s="4"/>
      <c r="F64" s="3"/>
      <c r="G64" s="4"/>
      <c r="H64" s="4"/>
      <c r="I64" s="4">
        <f>SUM(I61:I63)</f>
        <v>3</v>
      </c>
      <c r="J64" s="4">
        <f t="shared" ref="J64:M64" si="8">SUM(J61:J63)</f>
        <v>0</v>
      </c>
      <c r="K64" s="4">
        <f t="shared" si="8"/>
        <v>78</v>
      </c>
      <c r="L64" s="4">
        <f t="shared" si="8"/>
        <v>0</v>
      </c>
      <c r="M64" s="4">
        <f t="shared" si="8"/>
        <v>26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7"/>
      <c r="AB64" s="48"/>
      <c r="AC64" s="41"/>
    </row>
    <row r="65" spans="1:29" s="46" customFormat="1" ht="38.25" x14ac:dyDescent="0.25">
      <c r="A65" s="2" t="s">
        <v>120</v>
      </c>
      <c r="B65" s="2"/>
      <c r="C65" s="38">
        <v>582010</v>
      </c>
      <c r="D65" s="2" t="s">
        <v>121</v>
      </c>
      <c r="E65" s="38">
        <v>5620101</v>
      </c>
      <c r="F65" s="2" t="s">
        <v>122</v>
      </c>
      <c r="G65" s="38">
        <v>1</v>
      </c>
      <c r="H65" s="38">
        <v>5</v>
      </c>
      <c r="I65" s="38">
        <v>1</v>
      </c>
      <c r="J65" s="38" t="s">
        <v>45</v>
      </c>
      <c r="K65" s="38">
        <v>26</v>
      </c>
      <c r="L65" s="38">
        <v>0</v>
      </c>
      <c r="M65" s="38">
        <v>26</v>
      </c>
      <c r="N65" s="38"/>
      <c r="O65" s="38"/>
      <c r="P65" s="38" t="s">
        <v>123</v>
      </c>
      <c r="Q65" s="38"/>
      <c r="R65" s="38"/>
      <c r="S65" s="38"/>
      <c r="T65" s="38"/>
      <c r="U65" s="38">
        <v>2</v>
      </c>
      <c r="V65" s="38">
        <v>2</v>
      </c>
      <c r="W65" s="37" t="s">
        <v>124</v>
      </c>
      <c r="X65" s="37" t="s">
        <v>125</v>
      </c>
      <c r="Y65" s="38"/>
      <c r="Z65" s="38"/>
      <c r="AA65" s="1"/>
      <c r="AB65" s="45"/>
      <c r="AC65" s="41"/>
    </row>
    <row r="66" spans="1:29" s="46" customFormat="1" ht="38.25" x14ac:dyDescent="0.25">
      <c r="A66" s="2" t="s">
        <v>120</v>
      </c>
      <c r="B66" s="2"/>
      <c r="C66" s="38">
        <v>214010</v>
      </c>
      <c r="D66" s="2" t="s">
        <v>126</v>
      </c>
      <c r="E66" s="38">
        <v>2140106</v>
      </c>
      <c r="F66" s="2" t="s">
        <v>127</v>
      </c>
      <c r="G66" s="38">
        <v>1</v>
      </c>
      <c r="H66" s="38">
        <v>5</v>
      </c>
      <c r="I66" s="38">
        <v>1</v>
      </c>
      <c r="J66" s="38" t="s">
        <v>45</v>
      </c>
      <c r="K66" s="38">
        <v>26</v>
      </c>
      <c r="L66" s="38">
        <v>0</v>
      </c>
      <c r="M66" s="38">
        <v>26</v>
      </c>
      <c r="N66" s="38"/>
      <c r="O66" s="38"/>
      <c r="P66" s="38" t="s">
        <v>123</v>
      </c>
      <c r="Q66" s="38"/>
      <c r="R66" s="38"/>
      <c r="S66" s="38"/>
      <c r="T66" s="38"/>
      <c r="U66" s="38">
        <v>2</v>
      </c>
      <c r="V66" s="38">
        <v>2</v>
      </c>
      <c r="W66" s="38" t="s">
        <v>58</v>
      </c>
      <c r="X66" s="38" t="s">
        <v>57</v>
      </c>
      <c r="Y66" s="38"/>
      <c r="Z66" s="38"/>
      <c r="AA66" s="1"/>
      <c r="AB66" s="45"/>
      <c r="AC66" s="41"/>
    </row>
    <row r="67" spans="1:29" s="46" customFormat="1" ht="38.450000000000003" customHeight="1" x14ac:dyDescent="0.25">
      <c r="A67" s="2" t="s">
        <v>120</v>
      </c>
      <c r="B67" s="2"/>
      <c r="C67" s="38">
        <v>522010</v>
      </c>
      <c r="D67" s="2" t="s">
        <v>128</v>
      </c>
      <c r="E67" s="38">
        <v>5220109</v>
      </c>
      <c r="F67" s="2" t="s">
        <v>129</v>
      </c>
      <c r="G67" s="38">
        <v>1</v>
      </c>
      <c r="H67" s="38">
        <v>5</v>
      </c>
      <c r="I67" s="38">
        <v>0.5</v>
      </c>
      <c r="J67" s="38" t="s">
        <v>45</v>
      </c>
      <c r="K67" s="38">
        <v>13</v>
      </c>
      <c r="L67" s="38">
        <v>0</v>
      </c>
      <c r="M67" s="38">
        <v>13</v>
      </c>
      <c r="N67" s="38"/>
      <c r="O67" s="38"/>
      <c r="P67" s="38" t="s">
        <v>123</v>
      </c>
      <c r="Q67" s="38"/>
      <c r="R67" s="38"/>
      <c r="S67" s="38"/>
      <c r="T67" s="38"/>
      <c r="U67" s="38">
        <v>2</v>
      </c>
      <c r="V67" s="38">
        <v>2</v>
      </c>
      <c r="W67" s="38" t="s">
        <v>6</v>
      </c>
      <c r="X67" s="38" t="s">
        <v>40</v>
      </c>
      <c r="Y67" s="38"/>
      <c r="Z67" s="38"/>
      <c r="AA67" s="1"/>
      <c r="AB67" s="45"/>
      <c r="AC67" s="41"/>
    </row>
    <row r="68" spans="1:29" s="46" customFormat="1" ht="76.5" x14ac:dyDescent="0.25">
      <c r="A68" s="2" t="s">
        <v>120</v>
      </c>
      <c r="B68" s="2"/>
      <c r="C68" s="38">
        <v>542040</v>
      </c>
      <c r="D68" s="2" t="s">
        <v>130</v>
      </c>
      <c r="E68" s="38">
        <v>5420401</v>
      </c>
      <c r="F68" s="2" t="s">
        <v>56</v>
      </c>
      <c r="G68" s="38">
        <v>1</v>
      </c>
      <c r="H68" s="38">
        <v>5</v>
      </c>
      <c r="I68" s="38">
        <v>0.5</v>
      </c>
      <c r="J68" s="38" t="s">
        <v>45</v>
      </c>
      <c r="K68" s="38">
        <v>13</v>
      </c>
      <c r="L68" s="38">
        <v>0</v>
      </c>
      <c r="M68" s="38">
        <v>13</v>
      </c>
      <c r="N68" s="38"/>
      <c r="O68" s="38"/>
      <c r="P68" s="38" t="s">
        <v>123</v>
      </c>
      <c r="Q68" s="38"/>
      <c r="R68" s="38"/>
      <c r="S68" s="38"/>
      <c r="T68" s="38"/>
      <c r="U68" s="38">
        <v>2</v>
      </c>
      <c r="V68" s="38">
        <v>2</v>
      </c>
      <c r="W68" s="38" t="s">
        <v>58</v>
      </c>
      <c r="X68" s="38" t="s">
        <v>57</v>
      </c>
      <c r="Y68" s="38"/>
      <c r="Z68" s="38"/>
      <c r="AA68" s="1"/>
      <c r="AB68" s="45"/>
      <c r="AC68" s="41"/>
    </row>
    <row r="69" spans="1:29" s="46" customFormat="1" ht="21" customHeight="1" x14ac:dyDescent="0.25">
      <c r="A69" s="3" t="s">
        <v>0</v>
      </c>
      <c r="B69" s="20"/>
      <c r="C69" s="21"/>
      <c r="D69" s="20"/>
      <c r="E69" s="21"/>
      <c r="F69" s="20"/>
      <c r="G69" s="4"/>
      <c r="H69" s="4"/>
      <c r="I69" s="4">
        <f>SUM(I65:I68)</f>
        <v>3</v>
      </c>
      <c r="J69" s="4">
        <f t="shared" ref="J69:M69" si="9">SUM(J65:J68)</f>
        <v>0</v>
      </c>
      <c r="K69" s="4">
        <f t="shared" si="9"/>
        <v>78</v>
      </c>
      <c r="L69" s="4">
        <f t="shared" si="9"/>
        <v>0</v>
      </c>
      <c r="M69" s="4">
        <f t="shared" si="9"/>
        <v>78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58"/>
      <c r="AB69" s="52"/>
      <c r="AC69" s="41"/>
    </row>
    <row r="70" spans="1:29" ht="56.25" customHeight="1" x14ac:dyDescent="0.25">
      <c r="A70" s="11" t="s">
        <v>131</v>
      </c>
      <c r="B70" s="11"/>
      <c r="C70" s="9">
        <v>541030</v>
      </c>
      <c r="D70" s="11" t="s">
        <v>132</v>
      </c>
      <c r="E70" s="9">
        <v>5410301</v>
      </c>
      <c r="F70" s="11" t="s">
        <v>133</v>
      </c>
      <c r="G70" s="9">
        <v>1</v>
      </c>
      <c r="H70" s="31">
        <v>3</v>
      </c>
      <c r="I70" s="9">
        <v>1</v>
      </c>
      <c r="J70" s="9" t="s">
        <v>37</v>
      </c>
      <c r="K70" s="9">
        <v>26</v>
      </c>
      <c r="L70" s="9"/>
      <c r="M70" s="9"/>
      <c r="N70" s="9"/>
      <c r="O70" s="9"/>
      <c r="P70" s="9" t="s">
        <v>38</v>
      </c>
      <c r="Q70" s="30">
        <v>3</v>
      </c>
      <c r="R70" s="30">
        <v>1</v>
      </c>
      <c r="S70" s="30"/>
      <c r="T70" s="30"/>
      <c r="U70" s="30"/>
      <c r="V70" s="30"/>
      <c r="W70" s="30" t="s">
        <v>61</v>
      </c>
      <c r="X70" s="30" t="s">
        <v>62</v>
      </c>
      <c r="Y70" s="9"/>
      <c r="Z70" s="9"/>
      <c r="AA70" s="33"/>
      <c r="AB70" s="9">
        <v>2</v>
      </c>
      <c r="AC70" s="41"/>
    </row>
    <row r="71" spans="1:29" ht="21" customHeight="1" x14ac:dyDescent="0.25">
      <c r="A71" s="3" t="s">
        <v>0</v>
      </c>
      <c r="B71" s="3"/>
      <c r="C71" s="4"/>
      <c r="D71" s="3"/>
      <c r="E71" s="4"/>
      <c r="F71" s="3"/>
      <c r="G71" s="4"/>
      <c r="H71" s="4"/>
      <c r="I71" s="4">
        <v>1</v>
      </c>
      <c r="J71" s="4"/>
      <c r="K71" s="4">
        <v>26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21"/>
      <c r="X71" s="21"/>
      <c r="Y71" s="4"/>
      <c r="Z71" s="4"/>
      <c r="AA71" s="47"/>
      <c r="AB71" s="21"/>
      <c r="AC71" s="41"/>
    </row>
    <row r="72" spans="1:29" s="46" customFormat="1" ht="51" x14ac:dyDescent="0.25">
      <c r="A72" s="11" t="s">
        <v>134</v>
      </c>
      <c r="B72" s="11"/>
      <c r="C72" s="9">
        <v>582040</v>
      </c>
      <c r="D72" s="11" t="s">
        <v>135</v>
      </c>
      <c r="E72" s="9">
        <v>5820404</v>
      </c>
      <c r="F72" s="11" t="s">
        <v>136</v>
      </c>
      <c r="G72" s="59">
        <v>1</v>
      </c>
      <c r="H72" s="31">
        <v>3</v>
      </c>
      <c r="I72" s="22">
        <v>0.5</v>
      </c>
      <c r="J72" s="30" t="s">
        <v>37</v>
      </c>
      <c r="K72" s="9">
        <v>13</v>
      </c>
      <c r="L72" s="9"/>
      <c r="M72" s="9"/>
      <c r="N72" s="9"/>
      <c r="O72" s="9"/>
      <c r="P72" s="9" t="s">
        <v>38</v>
      </c>
      <c r="Q72" s="30">
        <v>2</v>
      </c>
      <c r="R72" s="30">
        <v>2</v>
      </c>
      <c r="S72" s="30"/>
      <c r="T72" s="30"/>
      <c r="U72" s="30"/>
      <c r="V72" s="30"/>
      <c r="W72" s="30" t="s">
        <v>58</v>
      </c>
      <c r="X72" s="30" t="s">
        <v>57</v>
      </c>
      <c r="Y72" s="9"/>
      <c r="Z72" s="9"/>
      <c r="AA72" s="31"/>
      <c r="AB72" s="9">
        <v>1</v>
      </c>
      <c r="AC72" s="41"/>
    </row>
    <row r="73" spans="1:29" s="46" customFormat="1" ht="51" x14ac:dyDescent="0.25">
      <c r="A73" s="11" t="s">
        <v>134</v>
      </c>
      <c r="B73" s="11"/>
      <c r="C73" s="9">
        <v>541030</v>
      </c>
      <c r="D73" s="11" t="s">
        <v>137</v>
      </c>
      <c r="E73" s="9">
        <v>5410301</v>
      </c>
      <c r="F73" s="11" t="s">
        <v>133</v>
      </c>
      <c r="G73" s="9">
        <v>1</v>
      </c>
      <c r="H73" s="31">
        <v>3</v>
      </c>
      <c r="I73" s="22">
        <v>0.5</v>
      </c>
      <c r="J73" s="30" t="s">
        <v>37</v>
      </c>
      <c r="K73" s="9">
        <v>13</v>
      </c>
      <c r="L73" s="9"/>
      <c r="M73" s="9"/>
      <c r="N73" s="9"/>
      <c r="O73" s="9"/>
      <c r="P73" s="9" t="s">
        <v>38</v>
      </c>
      <c r="Q73" s="30">
        <v>3</v>
      </c>
      <c r="R73" s="30">
        <v>1</v>
      </c>
      <c r="S73" s="30"/>
      <c r="T73" s="30"/>
      <c r="U73" s="30"/>
      <c r="V73" s="30"/>
      <c r="W73" s="30" t="s">
        <v>138</v>
      </c>
      <c r="X73" s="30" t="s">
        <v>61</v>
      </c>
      <c r="Y73" s="9"/>
      <c r="Z73" s="9"/>
      <c r="AA73" s="31"/>
      <c r="AB73" s="9">
        <v>2</v>
      </c>
      <c r="AC73" s="41"/>
    </row>
    <row r="74" spans="1:29" s="46" customFormat="1" ht="21" customHeight="1" x14ac:dyDescent="0.25">
      <c r="A74" s="3" t="s">
        <v>0</v>
      </c>
      <c r="B74" s="3"/>
      <c r="C74" s="4"/>
      <c r="D74" s="3"/>
      <c r="E74" s="4"/>
      <c r="F74" s="3"/>
      <c r="G74" s="4"/>
      <c r="H74" s="4"/>
      <c r="I74" s="4">
        <f>SUM(I72:I73)</f>
        <v>1</v>
      </c>
      <c r="J74" s="4"/>
      <c r="K74" s="4">
        <f t="shared" ref="K74" si="10">SUM(K72:K73)</f>
        <v>26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7"/>
      <c r="AB74" s="21"/>
      <c r="AC74" s="41"/>
    </row>
    <row r="75" spans="1:29" s="46" customFormat="1" ht="51" x14ac:dyDescent="0.25">
      <c r="A75" s="2" t="s">
        <v>139</v>
      </c>
      <c r="B75" s="38"/>
      <c r="C75" s="38">
        <v>541030</v>
      </c>
      <c r="D75" s="2" t="s">
        <v>137</v>
      </c>
      <c r="E75" s="38">
        <v>5410301</v>
      </c>
      <c r="F75" s="2" t="s">
        <v>133</v>
      </c>
      <c r="G75" s="38">
        <v>1</v>
      </c>
      <c r="H75" s="37">
        <v>3</v>
      </c>
      <c r="I75" s="38">
        <v>0.5</v>
      </c>
      <c r="J75" s="38" t="s">
        <v>37</v>
      </c>
      <c r="K75" s="38">
        <v>13</v>
      </c>
      <c r="L75" s="38"/>
      <c r="M75" s="38"/>
      <c r="N75" s="38"/>
      <c r="O75" s="38"/>
      <c r="P75" s="38" t="s">
        <v>38</v>
      </c>
      <c r="Q75" s="38">
        <v>2</v>
      </c>
      <c r="R75" s="38">
        <v>2</v>
      </c>
      <c r="S75" s="38"/>
      <c r="T75" s="38"/>
      <c r="U75" s="38"/>
      <c r="V75" s="38"/>
      <c r="W75" s="38" t="s">
        <v>57</v>
      </c>
      <c r="X75" s="38" t="s">
        <v>61</v>
      </c>
      <c r="Y75" s="38"/>
      <c r="Z75" s="38"/>
      <c r="AA75" s="38"/>
      <c r="AB75" s="45">
        <v>2</v>
      </c>
      <c r="AC75" s="41"/>
    </row>
    <row r="76" spans="1:29" s="46" customFormat="1" ht="51.75" customHeight="1" x14ac:dyDescent="0.25">
      <c r="A76" s="2" t="s">
        <v>139</v>
      </c>
      <c r="B76" s="38"/>
      <c r="C76" s="38">
        <v>582040</v>
      </c>
      <c r="D76" s="2" t="s">
        <v>135</v>
      </c>
      <c r="E76" s="38">
        <v>5820404</v>
      </c>
      <c r="F76" s="2" t="s">
        <v>136</v>
      </c>
      <c r="G76" s="38">
        <v>1</v>
      </c>
      <c r="H76" s="37">
        <v>3</v>
      </c>
      <c r="I76" s="38">
        <v>0.5</v>
      </c>
      <c r="J76" s="38" t="s">
        <v>37</v>
      </c>
      <c r="K76" s="38">
        <v>13</v>
      </c>
      <c r="L76" s="38"/>
      <c r="M76" s="38"/>
      <c r="N76" s="38"/>
      <c r="O76" s="38"/>
      <c r="P76" s="38" t="s">
        <v>38</v>
      </c>
      <c r="Q76" s="38">
        <v>2</v>
      </c>
      <c r="R76" s="38">
        <v>2</v>
      </c>
      <c r="S76" s="38"/>
      <c r="T76" s="38"/>
      <c r="U76" s="38"/>
      <c r="V76" s="38"/>
      <c r="W76" s="38" t="s">
        <v>57</v>
      </c>
      <c r="X76" s="38" t="s">
        <v>40</v>
      </c>
      <c r="Y76" s="38"/>
      <c r="Z76" s="38"/>
      <c r="AA76" s="38"/>
      <c r="AB76" s="45">
        <v>1</v>
      </c>
      <c r="AC76" s="41"/>
    </row>
    <row r="77" spans="1:29" s="46" customFormat="1" ht="21" customHeight="1" x14ac:dyDescent="0.25">
      <c r="A77" s="3" t="s">
        <v>0</v>
      </c>
      <c r="B77" s="3"/>
      <c r="C77" s="4"/>
      <c r="D77" s="3"/>
      <c r="E77" s="4"/>
      <c r="F77" s="3"/>
      <c r="G77" s="4"/>
      <c r="H77" s="4"/>
      <c r="I77" s="4">
        <f>SUM(I75:I76)</f>
        <v>1</v>
      </c>
      <c r="J77" s="4">
        <f t="shared" ref="J77:K77" si="11">SUM(J75:J76)</f>
        <v>0</v>
      </c>
      <c r="K77" s="4">
        <f t="shared" si="11"/>
        <v>26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7"/>
      <c r="AB77" s="4"/>
      <c r="AC77" s="41"/>
    </row>
    <row r="78" spans="1:29" s="46" customFormat="1" ht="44.25" customHeight="1" x14ac:dyDescent="0.25">
      <c r="A78" s="2" t="s">
        <v>140</v>
      </c>
      <c r="B78" s="2"/>
      <c r="C78" s="38">
        <v>621010</v>
      </c>
      <c r="D78" s="2" t="s">
        <v>78</v>
      </c>
      <c r="E78" s="38">
        <v>6210103</v>
      </c>
      <c r="F78" s="2" t="s">
        <v>79</v>
      </c>
      <c r="G78" s="38">
        <v>1</v>
      </c>
      <c r="H78" s="38">
        <v>5</v>
      </c>
      <c r="I78" s="38">
        <v>1</v>
      </c>
      <c r="J78" s="38" t="s">
        <v>45</v>
      </c>
      <c r="K78" s="38">
        <v>26</v>
      </c>
      <c r="L78" s="38"/>
      <c r="M78" s="38">
        <v>26</v>
      </c>
      <c r="N78" s="38"/>
      <c r="O78" s="38"/>
      <c r="P78" s="38" t="s">
        <v>38</v>
      </c>
      <c r="Q78" s="38">
        <v>2</v>
      </c>
      <c r="R78" s="38">
        <v>2</v>
      </c>
      <c r="S78" s="38"/>
      <c r="T78" s="38"/>
      <c r="U78" s="38"/>
      <c r="V78" s="38"/>
      <c r="W78" s="37" t="s">
        <v>61</v>
      </c>
      <c r="X78" s="37" t="s">
        <v>62</v>
      </c>
      <c r="Y78" s="38"/>
      <c r="Z78" s="38"/>
      <c r="AA78" s="1"/>
      <c r="AB78" s="45">
        <v>2</v>
      </c>
      <c r="AC78" s="41"/>
    </row>
    <row r="79" spans="1:29" s="46" customFormat="1" ht="21" customHeight="1" x14ac:dyDescent="0.25">
      <c r="A79" s="3" t="s">
        <v>0</v>
      </c>
      <c r="B79" s="3"/>
      <c r="C79" s="4"/>
      <c r="D79" s="3"/>
      <c r="E79" s="4"/>
      <c r="F79" s="3"/>
      <c r="G79" s="4"/>
      <c r="H79" s="4"/>
      <c r="I79" s="4">
        <v>1</v>
      </c>
      <c r="J79" s="4"/>
      <c r="K79" s="4">
        <v>26</v>
      </c>
      <c r="L79" s="4"/>
      <c r="M79" s="4">
        <v>26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7"/>
      <c r="AB79" s="48"/>
      <c r="AC79" s="41"/>
    </row>
    <row r="80" spans="1:29" s="46" customFormat="1" ht="38.25" x14ac:dyDescent="0.25">
      <c r="A80" s="11" t="s">
        <v>141</v>
      </c>
      <c r="B80" s="11"/>
      <c r="C80" s="9">
        <v>481030</v>
      </c>
      <c r="D80" s="11" t="s">
        <v>142</v>
      </c>
      <c r="E80" s="9">
        <v>4810301</v>
      </c>
      <c r="F80" s="11" t="s">
        <v>143</v>
      </c>
      <c r="G80" s="9">
        <v>1</v>
      </c>
      <c r="H80" s="9">
        <v>5</v>
      </c>
      <c r="I80" s="9">
        <v>1</v>
      </c>
      <c r="J80" s="9" t="s">
        <v>45</v>
      </c>
      <c r="K80" s="9">
        <v>26</v>
      </c>
      <c r="L80" s="9"/>
      <c r="M80" s="9">
        <v>26</v>
      </c>
      <c r="N80" s="9"/>
      <c r="O80" s="9" t="s">
        <v>38</v>
      </c>
      <c r="P80" s="9"/>
      <c r="Q80" s="9">
        <v>3</v>
      </c>
      <c r="R80" s="9">
        <v>1</v>
      </c>
      <c r="S80" s="9"/>
      <c r="T80" s="9"/>
      <c r="U80" s="9"/>
      <c r="V80" s="9"/>
      <c r="W80" s="30" t="s">
        <v>144</v>
      </c>
      <c r="X80" s="30" t="s">
        <v>39</v>
      </c>
      <c r="Y80" s="9"/>
      <c r="Z80" s="9"/>
      <c r="AA80" s="33"/>
      <c r="AB80" s="60"/>
      <c r="AC80" s="41"/>
    </row>
    <row r="81" spans="1:29" s="46" customFormat="1" ht="51" x14ac:dyDescent="0.25">
      <c r="A81" s="11" t="s">
        <v>141</v>
      </c>
      <c r="B81" s="11" t="s">
        <v>145</v>
      </c>
      <c r="C81" s="9"/>
      <c r="D81" s="11"/>
      <c r="E81" s="9"/>
      <c r="F81" s="11"/>
      <c r="G81" s="9">
        <v>1</v>
      </c>
      <c r="H81" s="9">
        <v>5</v>
      </c>
      <c r="I81" s="9">
        <v>1</v>
      </c>
      <c r="J81" s="9"/>
      <c r="K81" s="9">
        <v>26</v>
      </c>
      <c r="L81" s="9">
        <v>26</v>
      </c>
      <c r="M81" s="9"/>
      <c r="N81" s="9"/>
      <c r="O81" s="9" t="s">
        <v>38</v>
      </c>
      <c r="P81" s="9"/>
      <c r="Q81" s="9">
        <v>3</v>
      </c>
      <c r="R81" s="9">
        <v>1</v>
      </c>
      <c r="S81" s="9"/>
      <c r="T81" s="9"/>
      <c r="U81" s="9"/>
      <c r="V81" s="9"/>
      <c r="W81" s="30" t="s">
        <v>52</v>
      </c>
      <c r="X81" s="30" t="s">
        <v>39</v>
      </c>
      <c r="Y81" s="9" t="s">
        <v>146</v>
      </c>
      <c r="Z81" s="9" t="s">
        <v>52</v>
      </c>
      <c r="AA81" s="31"/>
      <c r="AB81" s="60"/>
      <c r="AC81" s="41"/>
    </row>
    <row r="82" spans="1:29" s="46" customFormat="1" ht="21" customHeight="1" x14ac:dyDescent="0.25">
      <c r="A82" s="3" t="s">
        <v>0</v>
      </c>
      <c r="B82" s="3"/>
      <c r="C82" s="4"/>
      <c r="D82" s="3"/>
      <c r="E82" s="4"/>
      <c r="F82" s="3"/>
      <c r="G82" s="4"/>
      <c r="H82" s="4"/>
      <c r="I82" s="4">
        <f>SUM(I80:I81)</f>
        <v>2</v>
      </c>
      <c r="J82" s="4"/>
      <c r="K82" s="4">
        <f t="shared" ref="K82:M82" si="12">SUM(K80:K81)</f>
        <v>52</v>
      </c>
      <c r="L82" s="4">
        <f t="shared" si="12"/>
        <v>26</v>
      </c>
      <c r="M82" s="4">
        <f t="shared" si="12"/>
        <v>26</v>
      </c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7"/>
      <c r="AB82" s="48"/>
      <c r="AC82" s="41"/>
    </row>
    <row r="83" spans="1:29" s="46" customFormat="1" ht="44.25" customHeight="1" x14ac:dyDescent="0.25">
      <c r="A83" s="28" t="s">
        <v>147</v>
      </c>
      <c r="B83" s="28" t="s">
        <v>100</v>
      </c>
      <c r="C83" s="38"/>
      <c r="D83" s="28"/>
      <c r="E83" s="38"/>
      <c r="F83" s="28"/>
      <c r="G83" s="38">
        <v>1</v>
      </c>
      <c r="H83" s="38">
        <v>5</v>
      </c>
      <c r="I83" s="38">
        <v>1</v>
      </c>
      <c r="J83" s="28"/>
      <c r="K83" s="38">
        <v>26</v>
      </c>
      <c r="L83" s="28"/>
      <c r="M83" s="28"/>
      <c r="N83" s="28"/>
      <c r="O83" s="28"/>
      <c r="P83" s="38" t="s">
        <v>38</v>
      </c>
      <c r="Q83" s="38">
        <v>3</v>
      </c>
      <c r="R83" s="38">
        <v>1</v>
      </c>
      <c r="S83" s="28"/>
      <c r="T83" s="28"/>
      <c r="U83" s="28"/>
      <c r="V83" s="28"/>
      <c r="W83" s="38" t="s">
        <v>5</v>
      </c>
      <c r="X83" s="38" t="s">
        <v>76</v>
      </c>
      <c r="Y83" s="38" t="s">
        <v>5</v>
      </c>
      <c r="Z83" s="38" t="s">
        <v>76</v>
      </c>
      <c r="AA83" s="28"/>
      <c r="AB83" s="38"/>
      <c r="AC83" s="41"/>
    </row>
    <row r="84" spans="1:29" s="46" customFormat="1" ht="44.25" customHeight="1" x14ac:dyDescent="0.25">
      <c r="A84" s="28" t="s">
        <v>147</v>
      </c>
      <c r="B84" s="28" t="s">
        <v>148</v>
      </c>
      <c r="C84" s="38"/>
      <c r="D84" s="28"/>
      <c r="E84" s="38"/>
      <c r="F84" s="28"/>
      <c r="G84" s="38">
        <v>1</v>
      </c>
      <c r="H84" s="38">
        <v>5</v>
      </c>
      <c r="I84" s="38">
        <v>1</v>
      </c>
      <c r="J84" s="28"/>
      <c r="K84" s="38">
        <v>26</v>
      </c>
      <c r="L84" s="28">
        <v>26</v>
      </c>
      <c r="M84" s="28"/>
      <c r="N84" s="28"/>
      <c r="O84" s="28"/>
      <c r="P84" s="38" t="s">
        <v>38</v>
      </c>
      <c r="Q84" s="38">
        <v>1</v>
      </c>
      <c r="R84" s="38">
        <v>3</v>
      </c>
      <c r="S84" s="28"/>
      <c r="T84" s="28"/>
      <c r="U84" s="28"/>
      <c r="V84" s="28"/>
      <c r="W84" s="38" t="s">
        <v>6</v>
      </c>
      <c r="X84" s="38" t="s">
        <v>40</v>
      </c>
      <c r="Y84" s="38" t="s">
        <v>6</v>
      </c>
      <c r="Z84" s="38" t="s">
        <v>40</v>
      </c>
      <c r="AA84" s="28"/>
      <c r="AB84" s="38"/>
      <c r="AC84" s="41"/>
    </row>
    <row r="85" spans="1:29" s="62" customFormat="1" ht="21" customHeight="1" x14ac:dyDescent="0.25">
      <c r="A85" s="5" t="s">
        <v>0</v>
      </c>
      <c r="B85" s="5"/>
      <c r="C85" s="4"/>
      <c r="D85" s="5"/>
      <c r="E85" s="4"/>
      <c r="F85" s="5"/>
      <c r="G85" s="4"/>
      <c r="H85" s="4"/>
      <c r="I85" s="4">
        <v>2</v>
      </c>
      <c r="J85" s="4"/>
      <c r="K85" s="4">
        <v>52</v>
      </c>
      <c r="L85" s="4">
        <v>26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4"/>
      <c r="AC85" s="61"/>
    </row>
    <row r="86" spans="1:29" s="46" customFormat="1" ht="52.5" customHeight="1" x14ac:dyDescent="0.25">
      <c r="A86" s="2" t="s">
        <v>149</v>
      </c>
      <c r="B86" s="2"/>
      <c r="C86" s="38">
        <v>523050</v>
      </c>
      <c r="D86" s="2" t="s">
        <v>150</v>
      </c>
      <c r="E86" s="38">
        <v>5230501</v>
      </c>
      <c r="F86" s="2" t="s">
        <v>151</v>
      </c>
      <c r="G86" s="38">
        <v>1</v>
      </c>
      <c r="H86" s="38">
        <v>5</v>
      </c>
      <c r="I86" s="38">
        <v>0.5</v>
      </c>
      <c r="J86" s="38" t="s">
        <v>45</v>
      </c>
      <c r="K86" s="38">
        <v>13</v>
      </c>
      <c r="L86" s="38"/>
      <c r="M86" s="38">
        <v>13</v>
      </c>
      <c r="N86" s="38"/>
      <c r="O86" s="38"/>
      <c r="P86" s="38" t="s">
        <v>38</v>
      </c>
      <c r="Q86" s="38">
        <v>2</v>
      </c>
      <c r="R86" s="38">
        <v>2</v>
      </c>
      <c r="S86" s="38"/>
      <c r="T86" s="38"/>
      <c r="U86" s="38"/>
      <c r="V86" s="38"/>
      <c r="W86" s="37" t="s">
        <v>52</v>
      </c>
      <c r="X86" s="37" t="s">
        <v>40</v>
      </c>
      <c r="Y86" s="38"/>
      <c r="Z86" s="38"/>
      <c r="AA86" s="38"/>
      <c r="AB86" s="45"/>
      <c r="AC86" s="41"/>
    </row>
    <row r="87" spans="1:29" s="46" customFormat="1" ht="44.25" customHeight="1" x14ac:dyDescent="0.25">
      <c r="A87" s="2" t="s">
        <v>149</v>
      </c>
      <c r="B87" s="2"/>
      <c r="C87" s="38">
        <v>522010</v>
      </c>
      <c r="D87" s="2" t="s">
        <v>128</v>
      </c>
      <c r="E87" s="38">
        <v>5220102</v>
      </c>
      <c r="F87" s="2" t="s">
        <v>152</v>
      </c>
      <c r="G87" s="38">
        <v>1</v>
      </c>
      <c r="H87" s="38">
        <v>5</v>
      </c>
      <c r="I87" s="38">
        <v>0.5</v>
      </c>
      <c r="J87" s="38" t="s">
        <v>45</v>
      </c>
      <c r="K87" s="38">
        <v>13</v>
      </c>
      <c r="L87" s="38"/>
      <c r="M87" s="38">
        <v>13</v>
      </c>
      <c r="N87" s="38"/>
      <c r="O87" s="38"/>
      <c r="P87" s="38" t="s">
        <v>38</v>
      </c>
      <c r="Q87" s="38">
        <v>2</v>
      </c>
      <c r="R87" s="38">
        <v>2</v>
      </c>
      <c r="S87" s="38"/>
      <c r="T87" s="38"/>
      <c r="U87" s="38"/>
      <c r="V87" s="38"/>
      <c r="W87" s="37" t="s">
        <v>52</v>
      </c>
      <c r="X87" s="37" t="s">
        <v>40</v>
      </c>
      <c r="Y87" s="38"/>
      <c r="Z87" s="38"/>
      <c r="AA87" s="38"/>
      <c r="AB87" s="45"/>
      <c r="AC87" s="41"/>
    </row>
    <row r="88" spans="1:29" s="46" customFormat="1" ht="68.25" customHeight="1" x14ac:dyDescent="0.25">
      <c r="A88" s="2" t="s">
        <v>149</v>
      </c>
      <c r="B88" s="2"/>
      <c r="C88" s="38">
        <v>522030</v>
      </c>
      <c r="D88" s="2" t="s">
        <v>153</v>
      </c>
      <c r="E88" s="38">
        <v>5220302</v>
      </c>
      <c r="F88" s="2" t="s">
        <v>154</v>
      </c>
      <c r="G88" s="23">
        <v>2</v>
      </c>
      <c r="H88" s="38">
        <v>5</v>
      </c>
      <c r="I88" s="38">
        <v>1</v>
      </c>
      <c r="J88" s="38" t="s">
        <v>45</v>
      </c>
      <c r="K88" s="38">
        <v>26</v>
      </c>
      <c r="L88" s="38"/>
      <c r="M88" s="38">
        <v>26</v>
      </c>
      <c r="N88" s="38"/>
      <c r="O88" s="38"/>
      <c r="P88" s="38" t="s">
        <v>38</v>
      </c>
      <c r="Q88" s="38">
        <v>2</v>
      </c>
      <c r="R88" s="38">
        <v>2</v>
      </c>
      <c r="S88" s="38"/>
      <c r="T88" s="38"/>
      <c r="U88" s="38"/>
      <c r="V88" s="38"/>
      <c r="W88" s="37" t="s">
        <v>52</v>
      </c>
      <c r="X88" s="37" t="s">
        <v>40</v>
      </c>
      <c r="Y88" s="38"/>
      <c r="Z88" s="38"/>
      <c r="AA88" s="38"/>
      <c r="AB88" s="38">
        <v>1</v>
      </c>
      <c r="AC88" s="41"/>
    </row>
    <row r="89" spans="1:29" s="46" customFormat="1" ht="81" customHeight="1" x14ac:dyDescent="0.25">
      <c r="A89" s="2" t="s">
        <v>149</v>
      </c>
      <c r="B89" s="2"/>
      <c r="C89" s="38">
        <v>522030</v>
      </c>
      <c r="D89" s="29" t="s">
        <v>153</v>
      </c>
      <c r="E89" s="38">
        <v>5220309</v>
      </c>
      <c r="F89" s="29" t="s">
        <v>155</v>
      </c>
      <c r="G89" s="38">
        <v>1</v>
      </c>
      <c r="H89" s="38">
        <v>5</v>
      </c>
      <c r="I89" s="38">
        <v>0.5</v>
      </c>
      <c r="J89" s="38" t="s">
        <v>45</v>
      </c>
      <c r="K89" s="38">
        <v>13</v>
      </c>
      <c r="L89" s="38"/>
      <c r="M89" s="38">
        <v>13</v>
      </c>
      <c r="N89" s="38"/>
      <c r="O89" s="38"/>
      <c r="P89" s="23" t="s">
        <v>38</v>
      </c>
      <c r="Q89" s="38">
        <v>2</v>
      </c>
      <c r="R89" s="38">
        <v>2</v>
      </c>
      <c r="S89" s="38"/>
      <c r="T89" s="38"/>
      <c r="U89" s="38"/>
      <c r="V89" s="38"/>
      <c r="W89" s="37" t="s">
        <v>52</v>
      </c>
      <c r="X89" s="37" t="s">
        <v>40</v>
      </c>
      <c r="Y89" s="38"/>
      <c r="Z89" s="38"/>
      <c r="AA89" s="38"/>
      <c r="AB89" s="38">
        <v>2</v>
      </c>
      <c r="AC89" s="41"/>
    </row>
    <row r="90" spans="1:29" s="46" customFormat="1" ht="67.5" customHeight="1" x14ac:dyDescent="0.25">
      <c r="A90" s="2" t="s">
        <v>149</v>
      </c>
      <c r="B90" s="2"/>
      <c r="C90" s="38">
        <v>522030</v>
      </c>
      <c r="D90" s="29" t="s">
        <v>153</v>
      </c>
      <c r="E90" s="38">
        <v>5220310</v>
      </c>
      <c r="F90" s="29" t="s">
        <v>156</v>
      </c>
      <c r="G90" s="38">
        <v>1</v>
      </c>
      <c r="H90" s="38">
        <v>5</v>
      </c>
      <c r="I90" s="38">
        <v>0.5</v>
      </c>
      <c r="J90" s="38" t="s">
        <v>45</v>
      </c>
      <c r="K90" s="38">
        <v>13</v>
      </c>
      <c r="L90" s="38"/>
      <c r="M90" s="38">
        <v>13</v>
      </c>
      <c r="N90" s="38"/>
      <c r="O90" s="38"/>
      <c r="P90" s="38" t="s">
        <v>38</v>
      </c>
      <c r="Q90" s="38">
        <v>2</v>
      </c>
      <c r="R90" s="38">
        <v>2</v>
      </c>
      <c r="S90" s="38"/>
      <c r="T90" s="38"/>
      <c r="U90" s="38"/>
      <c r="V90" s="38"/>
      <c r="W90" s="37" t="s">
        <v>52</v>
      </c>
      <c r="X90" s="37" t="s">
        <v>40</v>
      </c>
      <c r="Y90" s="38"/>
      <c r="Z90" s="38"/>
      <c r="AA90" s="38"/>
      <c r="AB90" s="45"/>
      <c r="AC90" s="41"/>
    </row>
    <row r="91" spans="1:29" s="46" customFormat="1" ht="21" customHeight="1" x14ac:dyDescent="0.25">
      <c r="A91" s="3" t="s">
        <v>0</v>
      </c>
      <c r="B91" s="20"/>
      <c r="C91" s="21"/>
      <c r="D91" s="20"/>
      <c r="E91" s="21"/>
      <c r="F91" s="20"/>
      <c r="G91" s="4"/>
      <c r="H91" s="4"/>
      <c r="I91" s="4">
        <f>SUM(I86:I90)</f>
        <v>3</v>
      </c>
      <c r="J91" s="4">
        <f t="shared" ref="J91:M91" si="13">SUM(J86:J90)</f>
        <v>0</v>
      </c>
      <c r="K91" s="4">
        <f t="shared" si="13"/>
        <v>78</v>
      </c>
      <c r="L91" s="4"/>
      <c r="M91" s="4">
        <f t="shared" si="13"/>
        <v>78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58"/>
      <c r="AB91" s="52"/>
      <c r="AC91" s="41"/>
    </row>
    <row r="92" spans="1:29" s="46" customFormat="1" ht="53.25" customHeight="1" x14ac:dyDescent="0.25">
      <c r="A92" s="2" t="s">
        <v>157</v>
      </c>
      <c r="B92" s="2"/>
      <c r="C92" s="38">
        <v>543020</v>
      </c>
      <c r="D92" s="2" t="s">
        <v>158</v>
      </c>
      <c r="E92" s="38">
        <v>5430201</v>
      </c>
      <c r="F92" s="2" t="s">
        <v>159</v>
      </c>
      <c r="G92" s="38">
        <v>1</v>
      </c>
      <c r="H92" s="38">
        <v>5</v>
      </c>
      <c r="I92" s="38">
        <v>0.5</v>
      </c>
      <c r="J92" s="38" t="s">
        <v>37</v>
      </c>
      <c r="K92" s="38">
        <v>13</v>
      </c>
      <c r="L92" s="38"/>
      <c r="M92" s="38">
        <v>13</v>
      </c>
      <c r="N92" s="38"/>
      <c r="O92" s="38"/>
      <c r="P92" s="38" t="s">
        <v>38</v>
      </c>
      <c r="Q92" s="38">
        <v>2</v>
      </c>
      <c r="R92" s="38">
        <v>2</v>
      </c>
      <c r="S92" s="38"/>
      <c r="T92" s="38"/>
      <c r="U92" s="38"/>
      <c r="V92" s="38"/>
      <c r="W92" s="37" t="s">
        <v>58</v>
      </c>
      <c r="X92" s="37" t="s">
        <v>57</v>
      </c>
      <c r="Y92" s="38"/>
      <c r="Z92" s="38"/>
      <c r="AA92" s="1"/>
      <c r="AB92" s="45"/>
      <c r="AC92" s="41"/>
    </row>
    <row r="93" spans="1:29" s="46" customFormat="1" ht="69" customHeight="1" x14ac:dyDescent="0.25">
      <c r="A93" s="2" t="s">
        <v>157</v>
      </c>
      <c r="B93" s="2"/>
      <c r="C93" s="38">
        <v>811070</v>
      </c>
      <c r="D93" s="2" t="s">
        <v>63</v>
      </c>
      <c r="E93" s="38">
        <v>8110701</v>
      </c>
      <c r="F93" s="2" t="s">
        <v>64</v>
      </c>
      <c r="G93" s="38">
        <v>1</v>
      </c>
      <c r="H93" s="38">
        <v>5</v>
      </c>
      <c r="I93" s="38">
        <v>0.5</v>
      </c>
      <c r="J93" s="38" t="s">
        <v>37</v>
      </c>
      <c r="K93" s="38">
        <v>13</v>
      </c>
      <c r="L93" s="38"/>
      <c r="M93" s="38"/>
      <c r="N93" s="38"/>
      <c r="O93" s="38"/>
      <c r="P93" s="38" t="s">
        <v>38</v>
      </c>
      <c r="Q93" s="38">
        <v>2</v>
      </c>
      <c r="R93" s="38">
        <v>2</v>
      </c>
      <c r="S93" s="38"/>
      <c r="T93" s="38"/>
      <c r="U93" s="38"/>
      <c r="V93" s="38"/>
      <c r="W93" s="38" t="s">
        <v>61</v>
      </c>
      <c r="X93" s="38" t="s">
        <v>57</v>
      </c>
      <c r="Y93" s="38"/>
      <c r="Z93" s="38"/>
      <c r="AA93" s="37"/>
      <c r="AB93" s="38">
        <v>2</v>
      </c>
      <c r="AC93" s="41"/>
    </row>
    <row r="94" spans="1:29" s="46" customFormat="1" ht="21" customHeight="1" x14ac:dyDescent="0.25">
      <c r="A94" s="3" t="s">
        <v>0</v>
      </c>
      <c r="B94" s="20"/>
      <c r="C94" s="21"/>
      <c r="D94" s="20"/>
      <c r="E94" s="21"/>
      <c r="F94" s="20"/>
      <c r="G94" s="4">
        <v>1</v>
      </c>
      <c r="H94" s="4"/>
      <c r="I94" s="4">
        <f>SUM(I92:I93)</f>
        <v>1</v>
      </c>
      <c r="J94" s="4">
        <f t="shared" ref="J94:M94" si="14">SUM(J92:J93)</f>
        <v>0</v>
      </c>
      <c r="K94" s="4">
        <f t="shared" si="14"/>
        <v>26</v>
      </c>
      <c r="L94" s="4">
        <f t="shared" si="14"/>
        <v>0</v>
      </c>
      <c r="M94" s="4">
        <f t="shared" si="14"/>
        <v>13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58"/>
      <c r="AB94" s="52"/>
      <c r="AC94" s="41"/>
    </row>
    <row r="95" spans="1:29" s="46" customFormat="1" ht="63.75" customHeight="1" x14ac:dyDescent="0.25">
      <c r="A95" s="2" t="s">
        <v>160</v>
      </c>
      <c r="B95" s="2"/>
      <c r="C95" s="38">
        <v>543020</v>
      </c>
      <c r="D95" s="2" t="s">
        <v>158</v>
      </c>
      <c r="E95" s="38">
        <v>5430203</v>
      </c>
      <c r="F95" s="2" t="s">
        <v>161</v>
      </c>
      <c r="G95" s="38">
        <v>1</v>
      </c>
      <c r="H95" s="37">
        <v>3</v>
      </c>
      <c r="I95" s="38">
        <v>1</v>
      </c>
      <c r="J95" s="38" t="s">
        <v>37</v>
      </c>
      <c r="K95" s="38">
        <v>26</v>
      </c>
      <c r="L95" s="38"/>
      <c r="M95" s="38"/>
      <c r="N95" s="38"/>
      <c r="O95" s="38"/>
      <c r="P95" s="38" t="s">
        <v>38</v>
      </c>
      <c r="Q95" s="23">
        <v>2</v>
      </c>
      <c r="R95" s="23">
        <v>2</v>
      </c>
      <c r="S95" s="23"/>
      <c r="T95" s="23"/>
      <c r="U95" s="23"/>
      <c r="V95" s="23"/>
      <c r="W95" s="23" t="s">
        <v>5</v>
      </c>
      <c r="X95" s="23" t="s">
        <v>57</v>
      </c>
      <c r="Y95" s="38"/>
      <c r="Z95" s="38"/>
      <c r="AA95" s="1"/>
      <c r="AB95" s="38">
        <v>2</v>
      </c>
      <c r="AC95" s="41"/>
    </row>
    <row r="96" spans="1:29" s="46" customFormat="1" ht="21" customHeight="1" x14ac:dyDescent="0.25">
      <c r="A96" s="6" t="s">
        <v>162</v>
      </c>
      <c r="B96" s="6"/>
      <c r="C96" s="7"/>
      <c r="D96" s="6"/>
      <c r="E96" s="7"/>
      <c r="F96" s="6"/>
      <c r="G96" s="7"/>
      <c r="H96" s="7"/>
      <c r="I96" s="7">
        <v>1</v>
      </c>
      <c r="J96" s="7"/>
      <c r="K96" s="7">
        <v>26</v>
      </c>
      <c r="L96" s="7"/>
      <c r="M96" s="7">
        <v>0</v>
      </c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50"/>
      <c r="AB96" s="51"/>
      <c r="AC96" s="41"/>
    </row>
    <row r="97" spans="1:29" s="46" customFormat="1" ht="42" customHeight="1" x14ac:dyDescent="0.25">
      <c r="A97" s="2" t="s">
        <v>163</v>
      </c>
      <c r="B97" s="2" t="s">
        <v>164</v>
      </c>
      <c r="C97" s="38"/>
      <c r="D97" s="2"/>
      <c r="E97" s="38"/>
      <c r="F97" s="2"/>
      <c r="G97" s="38">
        <v>1</v>
      </c>
      <c r="H97" s="38">
        <v>5</v>
      </c>
      <c r="I97" s="38">
        <v>1</v>
      </c>
      <c r="J97" s="38"/>
      <c r="K97" s="38">
        <v>26</v>
      </c>
      <c r="L97" s="38">
        <v>26</v>
      </c>
      <c r="M97" s="38"/>
      <c r="N97" s="38"/>
      <c r="O97" s="38"/>
      <c r="P97" s="38" t="s">
        <v>38</v>
      </c>
      <c r="Q97" s="38">
        <v>2</v>
      </c>
      <c r="R97" s="38">
        <v>2</v>
      </c>
      <c r="S97" s="38"/>
      <c r="T97" s="38"/>
      <c r="U97" s="38"/>
      <c r="V97" s="38"/>
      <c r="W97" s="37" t="s">
        <v>52</v>
      </c>
      <c r="X97" s="37" t="s">
        <v>39</v>
      </c>
      <c r="Y97" s="38" t="s">
        <v>165</v>
      </c>
      <c r="Z97" s="38" t="s">
        <v>52</v>
      </c>
      <c r="AA97" s="1"/>
      <c r="AB97" s="45"/>
      <c r="AC97" s="41"/>
    </row>
    <row r="98" spans="1:29" s="64" customFormat="1" ht="21" customHeight="1" x14ac:dyDescent="0.25">
      <c r="A98" s="3" t="s">
        <v>0</v>
      </c>
      <c r="B98" s="3"/>
      <c r="C98" s="4"/>
      <c r="D98" s="3"/>
      <c r="E98" s="4"/>
      <c r="F98" s="3"/>
      <c r="G98" s="4"/>
      <c r="H98" s="4"/>
      <c r="I98" s="4">
        <v>1</v>
      </c>
      <c r="J98" s="4"/>
      <c r="K98" s="4">
        <v>26</v>
      </c>
      <c r="L98" s="4">
        <v>26</v>
      </c>
      <c r="M98" s="4"/>
      <c r="N98" s="4"/>
      <c r="O98" s="4"/>
      <c r="P98" s="4"/>
      <c r="Q98" s="4"/>
      <c r="R98" s="4"/>
      <c r="S98" s="4"/>
      <c r="T98" s="4"/>
      <c r="U98" s="47"/>
      <c r="V98" s="47"/>
      <c r="W98" s="4"/>
      <c r="X98" s="4"/>
      <c r="Y98" s="4"/>
      <c r="Z98" s="4"/>
      <c r="AA98" s="3"/>
      <c r="AB98" s="52"/>
      <c r="AC98" s="63"/>
    </row>
    <row r="99" spans="1:29" s="46" customFormat="1" ht="46.5" customHeight="1" x14ac:dyDescent="0.25">
      <c r="A99" s="2" t="s">
        <v>166</v>
      </c>
      <c r="B99" s="2"/>
      <c r="C99" s="38">
        <v>482040</v>
      </c>
      <c r="D99" s="2" t="s">
        <v>53</v>
      </c>
      <c r="E99" s="38">
        <v>4820401</v>
      </c>
      <c r="F99" s="2" t="s">
        <v>54</v>
      </c>
      <c r="G99" s="38">
        <v>1</v>
      </c>
      <c r="H99" s="38">
        <v>5</v>
      </c>
      <c r="I99" s="38">
        <v>1</v>
      </c>
      <c r="J99" s="38" t="s">
        <v>45</v>
      </c>
      <c r="K99" s="38">
        <v>26</v>
      </c>
      <c r="L99" s="38"/>
      <c r="M99" s="9">
        <v>26</v>
      </c>
      <c r="N99" s="38" t="s">
        <v>38</v>
      </c>
      <c r="O99" s="38"/>
      <c r="P99" s="38"/>
      <c r="Q99" s="38">
        <v>2</v>
      </c>
      <c r="R99" s="38">
        <v>2</v>
      </c>
      <c r="S99" s="38"/>
      <c r="T99" s="38"/>
      <c r="U99" s="38"/>
      <c r="V99" s="38"/>
      <c r="W99" s="38" t="s">
        <v>52</v>
      </c>
      <c r="X99" s="38" t="s">
        <v>50</v>
      </c>
      <c r="Y99" s="38"/>
      <c r="Z99" s="38"/>
      <c r="AA99" s="2"/>
      <c r="AB99" s="45"/>
      <c r="AC99" s="41"/>
    </row>
    <row r="100" spans="1:29" s="46" customFormat="1" ht="36" customHeight="1" x14ac:dyDescent="0.25">
      <c r="A100" s="2" t="s">
        <v>167</v>
      </c>
      <c r="B100" s="2" t="s">
        <v>100</v>
      </c>
      <c r="C100" s="38"/>
      <c r="D100" s="2"/>
      <c r="E100" s="38"/>
      <c r="F100" s="2"/>
      <c r="G100" s="38">
        <v>1</v>
      </c>
      <c r="H100" s="38">
        <v>5</v>
      </c>
      <c r="I100" s="38">
        <v>1</v>
      </c>
      <c r="J100" s="38"/>
      <c r="K100" s="38">
        <v>26</v>
      </c>
      <c r="L100" s="38"/>
      <c r="M100" s="38"/>
      <c r="N100" s="38" t="s">
        <v>38</v>
      </c>
      <c r="O100" s="38"/>
      <c r="P100" s="38"/>
      <c r="Q100" s="38">
        <v>2</v>
      </c>
      <c r="R100" s="38">
        <v>2</v>
      </c>
      <c r="S100" s="38"/>
      <c r="T100" s="38"/>
      <c r="U100" s="38"/>
      <c r="V100" s="38"/>
      <c r="W100" s="38" t="s">
        <v>76</v>
      </c>
      <c r="X100" s="38" t="s">
        <v>50</v>
      </c>
      <c r="Y100" s="38" t="s">
        <v>5</v>
      </c>
      <c r="Z100" s="38" t="s">
        <v>76</v>
      </c>
      <c r="AA100" s="2"/>
      <c r="AB100" s="45"/>
      <c r="AC100" s="41"/>
    </row>
    <row r="101" spans="1:29" s="46" customFormat="1" ht="21" customHeight="1" x14ac:dyDescent="0.25">
      <c r="A101" s="3" t="s">
        <v>0</v>
      </c>
      <c r="B101" s="20"/>
      <c r="C101" s="21"/>
      <c r="D101" s="20"/>
      <c r="E101" s="21"/>
      <c r="F101" s="20"/>
      <c r="G101" s="21"/>
      <c r="H101" s="21"/>
      <c r="I101" s="21">
        <f>SUM(I99:I100)</f>
        <v>2</v>
      </c>
      <c r="J101" s="21">
        <f t="shared" ref="J101:M101" si="15">SUM(J99:J100)</f>
        <v>0</v>
      </c>
      <c r="K101" s="21">
        <f t="shared" si="15"/>
        <v>52</v>
      </c>
      <c r="L101" s="21">
        <f t="shared" si="15"/>
        <v>0</v>
      </c>
      <c r="M101" s="21">
        <f t="shared" si="15"/>
        <v>26</v>
      </c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58"/>
      <c r="AB101" s="52"/>
      <c r="AC101" s="41"/>
    </row>
    <row r="102" spans="1:29" s="46" customFormat="1" ht="115.5" customHeight="1" x14ac:dyDescent="0.25">
      <c r="A102" s="2" t="s">
        <v>168</v>
      </c>
      <c r="B102" s="2"/>
      <c r="C102" s="38">
        <v>811060</v>
      </c>
      <c r="D102" s="2" t="s">
        <v>118</v>
      </c>
      <c r="E102" s="38">
        <v>8110602</v>
      </c>
      <c r="F102" s="2" t="s">
        <v>169</v>
      </c>
      <c r="G102" s="38" t="s">
        <v>170</v>
      </c>
      <c r="H102" s="38">
        <v>5</v>
      </c>
      <c r="I102" s="38">
        <v>1</v>
      </c>
      <c r="J102" s="38" t="s">
        <v>106</v>
      </c>
      <c r="K102" s="38">
        <v>26</v>
      </c>
      <c r="L102" s="38">
        <v>0</v>
      </c>
      <c r="M102" s="38">
        <v>0</v>
      </c>
      <c r="N102" s="38"/>
      <c r="O102" s="38" t="s">
        <v>38</v>
      </c>
      <c r="P102" s="38"/>
      <c r="Q102" s="38">
        <v>2</v>
      </c>
      <c r="R102" s="38">
        <v>2</v>
      </c>
      <c r="S102" s="38"/>
      <c r="T102" s="38"/>
      <c r="U102" s="38"/>
      <c r="V102" s="38"/>
      <c r="W102" s="38" t="s">
        <v>62</v>
      </c>
      <c r="X102" s="23" t="s">
        <v>50</v>
      </c>
      <c r="Y102" s="38"/>
      <c r="Z102" s="38"/>
      <c r="AA102" s="1"/>
      <c r="AB102" s="45">
        <v>2</v>
      </c>
      <c r="AC102" s="41"/>
    </row>
    <row r="103" spans="1:29" s="46" customFormat="1" ht="63.75" x14ac:dyDescent="0.25">
      <c r="A103" s="2" t="s">
        <v>168</v>
      </c>
      <c r="B103" s="2"/>
      <c r="C103" s="38">
        <v>811070</v>
      </c>
      <c r="D103" s="2" t="s">
        <v>63</v>
      </c>
      <c r="E103" s="38">
        <v>8110701</v>
      </c>
      <c r="F103" s="2" t="s">
        <v>64</v>
      </c>
      <c r="G103" s="38" t="s">
        <v>170</v>
      </c>
      <c r="H103" s="38">
        <v>5</v>
      </c>
      <c r="I103" s="38">
        <v>1</v>
      </c>
      <c r="J103" s="38" t="s">
        <v>171</v>
      </c>
      <c r="K103" s="38">
        <v>26</v>
      </c>
      <c r="L103" s="38">
        <v>0</v>
      </c>
      <c r="M103" s="38">
        <v>0</v>
      </c>
      <c r="N103" s="38"/>
      <c r="O103" s="38"/>
      <c r="P103" s="23" t="s">
        <v>38</v>
      </c>
      <c r="Q103" s="38">
        <v>2</v>
      </c>
      <c r="R103" s="38">
        <v>2</v>
      </c>
      <c r="S103" s="38"/>
      <c r="T103" s="38"/>
      <c r="U103" s="38"/>
      <c r="V103" s="38"/>
      <c r="W103" s="38" t="s">
        <v>61</v>
      </c>
      <c r="X103" s="38" t="s">
        <v>57</v>
      </c>
      <c r="Y103" s="38"/>
      <c r="Z103" s="38"/>
      <c r="AA103" s="37"/>
      <c r="AB103" s="45">
        <v>2</v>
      </c>
      <c r="AC103" s="41"/>
    </row>
    <row r="104" spans="1:29" s="66" customFormat="1" ht="21" customHeight="1" x14ac:dyDescent="0.25">
      <c r="A104" s="3" t="s">
        <v>0</v>
      </c>
      <c r="B104" s="3"/>
      <c r="C104" s="4"/>
      <c r="D104" s="3"/>
      <c r="E104" s="4"/>
      <c r="F104" s="3"/>
      <c r="G104" s="4"/>
      <c r="H104" s="4"/>
      <c r="I104" s="4">
        <f>SUM(I102:I103)</f>
        <v>2</v>
      </c>
      <c r="J104" s="4">
        <f t="shared" ref="J104:M104" si="16">SUM(J102:J103)</f>
        <v>0</v>
      </c>
      <c r="K104" s="4">
        <f t="shared" si="16"/>
        <v>52</v>
      </c>
      <c r="L104" s="4">
        <f t="shared" si="16"/>
        <v>0</v>
      </c>
      <c r="M104" s="4">
        <f t="shared" si="16"/>
        <v>0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7"/>
      <c r="AB104" s="48"/>
      <c r="AC104" s="65"/>
    </row>
    <row r="105" spans="1:29" s="46" customFormat="1" ht="69.75" customHeight="1" x14ac:dyDescent="0.25">
      <c r="A105" s="2" t="s">
        <v>172</v>
      </c>
      <c r="B105" s="2"/>
      <c r="C105" s="37">
        <v>525080</v>
      </c>
      <c r="D105" s="2" t="s">
        <v>173</v>
      </c>
      <c r="E105" s="38">
        <v>5250801</v>
      </c>
      <c r="F105" s="2" t="s">
        <v>174</v>
      </c>
      <c r="G105" s="23">
        <v>2</v>
      </c>
      <c r="H105" s="38">
        <v>5</v>
      </c>
      <c r="I105" s="38">
        <v>0.5</v>
      </c>
      <c r="J105" s="38" t="s">
        <v>37</v>
      </c>
      <c r="K105" s="38">
        <v>13</v>
      </c>
      <c r="L105" s="38">
        <v>0</v>
      </c>
      <c r="M105" s="38">
        <v>13</v>
      </c>
      <c r="N105" s="38"/>
      <c r="O105" s="38"/>
      <c r="P105" s="38" t="s">
        <v>38</v>
      </c>
      <c r="Q105" s="38">
        <v>3</v>
      </c>
      <c r="R105" s="38">
        <v>1</v>
      </c>
      <c r="S105" s="38"/>
      <c r="T105" s="38"/>
      <c r="U105" s="38"/>
      <c r="V105" s="38"/>
      <c r="W105" s="37" t="s">
        <v>52</v>
      </c>
      <c r="X105" s="37" t="s">
        <v>40</v>
      </c>
      <c r="Y105" s="38"/>
      <c r="Z105" s="38"/>
      <c r="AA105" s="1"/>
      <c r="AB105" s="9">
        <v>2</v>
      </c>
      <c r="AC105" s="41"/>
    </row>
    <row r="106" spans="1:29" s="46" customFormat="1" ht="71.25" customHeight="1" x14ac:dyDescent="0.25">
      <c r="A106" s="2" t="s">
        <v>172</v>
      </c>
      <c r="B106" s="2"/>
      <c r="C106" s="67">
        <v>525020</v>
      </c>
      <c r="D106" s="2" t="s">
        <v>35</v>
      </c>
      <c r="E106" s="38">
        <v>5250202</v>
      </c>
      <c r="F106" s="2" t="s">
        <v>175</v>
      </c>
      <c r="G106" s="23">
        <v>2</v>
      </c>
      <c r="H106" s="38">
        <v>5</v>
      </c>
      <c r="I106" s="38">
        <v>0.5</v>
      </c>
      <c r="J106" s="38" t="s">
        <v>37</v>
      </c>
      <c r="K106" s="38">
        <v>13</v>
      </c>
      <c r="L106" s="38">
        <v>0</v>
      </c>
      <c r="M106" s="38">
        <v>13</v>
      </c>
      <c r="N106" s="38"/>
      <c r="O106" s="38"/>
      <c r="P106" s="38" t="s">
        <v>38</v>
      </c>
      <c r="Q106" s="38">
        <v>3</v>
      </c>
      <c r="R106" s="38">
        <v>1</v>
      </c>
      <c r="S106" s="38"/>
      <c r="T106" s="38"/>
      <c r="U106" s="38"/>
      <c r="V106" s="38"/>
      <c r="W106" s="37" t="s">
        <v>52</v>
      </c>
      <c r="X106" s="37" t="s">
        <v>40</v>
      </c>
      <c r="Y106" s="38"/>
      <c r="Z106" s="38"/>
      <c r="AA106" s="39" t="s">
        <v>176</v>
      </c>
      <c r="AB106" s="9">
        <v>2</v>
      </c>
      <c r="AC106" s="41"/>
    </row>
    <row r="107" spans="1:29" s="46" customFormat="1" ht="21" customHeight="1" x14ac:dyDescent="0.25">
      <c r="A107" s="6" t="s">
        <v>0</v>
      </c>
      <c r="B107" s="24"/>
      <c r="C107" s="25"/>
      <c r="D107" s="24"/>
      <c r="E107" s="25"/>
      <c r="F107" s="24"/>
      <c r="G107" s="7"/>
      <c r="H107" s="7"/>
      <c r="I107" s="7">
        <f>SUM(I105:I106)</f>
        <v>1</v>
      </c>
      <c r="J107" s="7">
        <f t="shared" ref="J107:M107" si="17">SUM(J105:J106)</f>
        <v>0</v>
      </c>
      <c r="K107" s="7">
        <f t="shared" si="17"/>
        <v>26</v>
      </c>
      <c r="L107" s="7">
        <f t="shared" si="17"/>
        <v>0</v>
      </c>
      <c r="M107" s="7">
        <f t="shared" si="17"/>
        <v>26</v>
      </c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68"/>
      <c r="AB107" s="69"/>
      <c r="AC107" s="41"/>
    </row>
    <row r="108" spans="1:29" s="46" customFormat="1" ht="57" customHeight="1" x14ac:dyDescent="0.25">
      <c r="A108" s="2" t="s">
        <v>177</v>
      </c>
      <c r="B108" s="2"/>
      <c r="C108" s="38">
        <v>521010</v>
      </c>
      <c r="D108" s="2" t="s">
        <v>178</v>
      </c>
      <c r="E108" s="38">
        <v>5210105</v>
      </c>
      <c r="F108" s="2" t="s">
        <v>179</v>
      </c>
      <c r="G108" s="23">
        <v>2</v>
      </c>
      <c r="H108" s="38">
        <v>5</v>
      </c>
      <c r="I108" s="38">
        <v>1</v>
      </c>
      <c r="J108" s="38" t="s">
        <v>45</v>
      </c>
      <c r="K108" s="38">
        <v>26</v>
      </c>
      <c r="L108" s="38"/>
      <c r="M108" s="38">
        <v>26</v>
      </c>
      <c r="N108" s="38"/>
      <c r="O108" s="38"/>
      <c r="P108" s="38" t="s">
        <v>38</v>
      </c>
      <c r="Q108" s="38">
        <v>2</v>
      </c>
      <c r="R108" s="38">
        <v>2</v>
      </c>
      <c r="S108" s="38"/>
      <c r="T108" s="38"/>
      <c r="U108" s="38"/>
      <c r="V108" s="38"/>
      <c r="W108" s="37" t="s">
        <v>40</v>
      </c>
      <c r="X108" s="37" t="s">
        <v>52</v>
      </c>
      <c r="Y108" s="38"/>
      <c r="Z108" s="38"/>
      <c r="AA108" s="37" t="s">
        <v>180</v>
      </c>
      <c r="AB108" s="38">
        <v>2</v>
      </c>
      <c r="AC108" s="41"/>
    </row>
    <row r="109" spans="1:29" s="46" customFormat="1" ht="67.5" customHeight="1" x14ac:dyDescent="0.25">
      <c r="A109" s="2" t="s">
        <v>177</v>
      </c>
      <c r="B109" s="2"/>
      <c r="C109" s="38">
        <v>524010</v>
      </c>
      <c r="D109" s="2" t="s">
        <v>181</v>
      </c>
      <c r="E109" s="38">
        <v>5240101</v>
      </c>
      <c r="F109" s="2" t="s">
        <v>182</v>
      </c>
      <c r="G109" s="23">
        <v>2</v>
      </c>
      <c r="H109" s="38">
        <v>5</v>
      </c>
      <c r="I109" s="38">
        <v>1</v>
      </c>
      <c r="J109" s="38" t="s">
        <v>45</v>
      </c>
      <c r="K109" s="38">
        <v>26</v>
      </c>
      <c r="L109" s="38"/>
      <c r="M109" s="38">
        <v>26</v>
      </c>
      <c r="N109" s="38"/>
      <c r="O109" s="38"/>
      <c r="P109" s="38" t="s">
        <v>38</v>
      </c>
      <c r="Q109" s="38">
        <v>2</v>
      </c>
      <c r="R109" s="38">
        <v>2</v>
      </c>
      <c r="S109" s="38"/>
      <c r="T109" s="38"/>
      <c r="U109" s="38"/>
      <c r="V109" s="38"/>
      <c r="W109" s="37" t="s">
        <v>62</v>
      </c>
      <c r="X109" s="37" t="s">
        <v>52</v>
      </c>
      <c r="Y109" s="38"/>
      <c r="Z109" s="38"/>
      <c r="AA109" s="37" t="s">
        <v>176</v>
      </c>
      <c r="AB109" s="38">
        <v>2</v>
      </c>
      <c r="AC109" s="41"/>
    </row>
    <row r="110" spans="1:29" s="46" customFormat="1" ht="21" customHeight="1" x14ac:dyDescent="0.25">
      <c r="A110" s="6" t="s">
        <v>0</v>
      </c>
      <c r="B110" s="6"/>
      <c r="C110" s="7"/>
      <c r="D110" s="6"/>
      <c r="E110" s="7"/>
      <c r="F110" s="6"/>
      <c r="G110" s="7"/>
      <c r="H110" s="7"/>
      <c r="I110" s="7">
        <f>SUM(I108:I109)</f>
        <v>2</v>
      </c>
      <c r="J110" s="7"/>
      <c r="K110" s="7">
        <f>SUM(K108:K109)</f>
        <v>52</v>
      </c>
      <c r="L110" s="7"/>
      <c r="M110" s="7">
        <f>SUM(M108:M109)</f>
        <v>52</v>
      </c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50"/>
      <c r="AB110" s="51"/>
      <c r="AC110" s="41"/>
    </row>
    <row r="111" spans="1:29" s="46" customFormat="1" ht="51" x14ac:dyDescent="0.25">
      <c r="A111" s="2" t="s">
        <v>183</v>
      </c>
      <c r="B111" s="2"/>
      <c r="C111" s="38">
        <v>482010</v>
      </c>
      <c r="D111" s="2" t="s">
        <v>71</v>
      </c>
      <c r="E111" s="38">
        <v>4820101</v>
      </c>
      <c r="F111" s="2" t="s">
        <v>72</v>
      </c>
      <c r="G111" s="38">
        <v>1</v>
      </c>
      <c r="H111" s="38">
        <v>5</v>
      </c>
      <c r="I111" s="38">
        <v>1</v>
      </c>
      <c r="J111" s="38" t="s">
        <v>45</v>
      </c>
      <c r="K111" s="23">
        <v>26</v>
      </c>
      <c r="L111" s="38"/>
      <c r="M111" s="38">
        <v>26</v>
      </c>
      <c r="N111" s="38"/>
      <c r="O111" s="38" t="s">
        <v>38</v>
      </c>
      <c r="P111" s="38"/>
      <c r="Q111" s="38">
        <v>2</v>
      </c>
      <c r="R111" s="38">
        <v>2</v>
      </c>
      <c r="S111" s="38"/>
      <c r="T111" s="38"/>
      <c r="U111" s="38"/>
      <c r="V111" s="38"/>
      <c r="W111" s="38" t="s">
        <v>39</v>
      </c>
      <c r="X111" s="38" t="s">
        <v>52</v>
      </c>
      <c r="Y111" s="38"/>
      <c r="Z111" s="38"/>
      <c r="AA111" s="38"/>
      <c r="AB111" s="38"/>
      <c r="AC111" s="41"/>
    </row>
    <row r="112" spans="1:29" s="46" customFormat="1" ht="38.25" x14ac:dyDescent="0.25">
      <c r="A112" s="2" t="s">
        <v>183</v>
      </c>
      <c r="B112" s="2"/>
      <c r="C112" s="38">
        <v>521010</v>
      </c>
      <c r="D112" s="2" t="s">
        <v>178</v>
      </c>
      <c r="E112" s="38">
        <v>5210105</v>
      </c>
      <c r="F112" s="2" t="s">
        <v>179</v>
      </c>
      <c r="G112" s="38">
        <v>1</v>
      </c>
      <c r="H112" s="38">
        <v>5</v>
      </c>
      <c r="I112" s="38">
        <v>1</v>
      </c>
      <c r="J112" s="38" t="s">
        <v>45</v>
      </c>
      <c r="K112" s="23">
        <v>26</v>
      </c>
      <c r="L112" s="38"/>
      <c r="M112" s="38">
        <v>26</v>
      </c>
      <c r="N112" s="38"/>
      <c r="O112" s="38"/>
      <c r="P112" s="38" t="s">
        <v>38</v>
      </c>
      <c r="Q112" s="38">
        <v>2</v>
      </c>
      <c r="R112" s="38">
        <v>2</v>
      </c>
      <c r="S112" s="38"/>
      <c r="T112" s="38"/>
      <c r="U112" s="38"/>
      <c r="V112" s="38"/>
      <c r="W112" s="38" t="s">
        <v>5</v>
      </c>
      <c r="X112" s="38" t="s">
        <v>52</v>
      </c>
      <c r="Y112" s="38"/>
      <c r="Z112" s="38"/>
      <c r="AA112" s="38"/>
      <c r="AB112" s="23">
        <v>2</v>
      </c>
      <c r="AC112" s="41"/>
    </row>
    <row r="113" spans="1:29" s="46" customFormat="1" ht="38.25" x14ac:dyDescent="0.25">
      <c r="A113" s="2" t="s">
        <v>183</v>
      </c>
      <c r="B113" s="2"/>
      <c r="C113" s="38">
        <v>621020</v>
      </c>
      <c r="D113" s="2" t="s">
        <v>184</v>
      </c>
      <c r="E113" s="38">
        <v>6210201</v>
      </c>
      <c r="F113" s="2" t="s">
        <v>185</v>
      </c>
      <c r="G113" s="38">
        <v>1</v>
      </c>
      <c r="H113" s="38">
        <v>5</v>
      </c>
      <c r="I113" s="38">
        <v>1</v>
      </c>
      <c r="J113" s="38" t="s">
        <v>45</v>
      </c>
      <c r="K113" s="23">
        <v>26</v>
      </c>
      <c r="L113" s="38"/>
      <c r="M113" s="38">
        <v>26</v>
      </c>
      <c r="N113" s="38"/>
      <c r="O113" s="38"/>
      <c r="P113" s="38" t="s">
        <v>38</v>
      </c>
      <c r="Q113" s="38">
        <v>2</v>
      </c>
      <c r="R113" s="38">
        <v>2</v>
      </c>
      <c r="S113" s="38"/>
      <c r="T113" s="38"/>
      <c r="U113" s="38"/>
      <c r="V113" s="38"/>
      <c r="W113" s="38" t="s">
        <v>61</v>
      </c>
      <c r="X113" s="38" t="s">
        <v>62</v>
      </c>
      <c r="Y113" s="38"/>
      <c r="Z113" s="38"/>
      <c r="AA113" s="38"/>
      <c r="AB113" s="38"/>
      <c r="AC113" s="41"/>
    </row>
    <row r="114" spans="1:29" s="46" customFormat="1" ht="21" customHeight="1" x14ac:dyDescent="0.25">
      <c r="A114" s="3" t="s">
        <v>0</v>
      </c>
      <c r="B114" s="20"/>
      <c r="C114" s="21"/>
      <c r="D114" s="20"/>
      <c r="E114" s="21"/>
      <c r="F114" s="20"/>
      <c r="G114" s="21"/>
      <c r="H114" s="21"/>
      <c r="I114" s="21">
        <v>3</v>
      </c>
      <c r="J114" s="21"/>
      <c r="K114" s="21">
        <f>SUM(K111:K113)</f>
        <v>78</v>
      </c>
      <c r="L114" s="21"/>
      <c r="M114" s="21">
        <f t="shared" ref="M114" si="18">SUM(M111:M113)</f>
        <v>78</v>
      </c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58"/>
      <c r="AB114" s="52"/>
      <c r="AC114" s="41"/>
    </row>
    <row r="115" spans="1:29" s="46" customFormat="1" ht="38.25" x14ac:dyDescent="0.25">
      <c r="A115" s="2" t="s">
        <v>186</v>
      </c>
      <c r="B115" s="2" t="s">
        <v>164</v>
      </c>
      <c r="C115" s="38"/>
      <c r="D115" s="2"/>
      <c r="E115" s="38"/>
      <c r="F115" s="2"/>
      <c r="G115" s="38">
        <v>1</v>
      </c>
      <c r="H115" s="38">
        <v>5</v>
      </c>
      <c r="I115" s="38">
        <v>1</v>
      </c>
      <c r="J115" s="38"/>
      <c r="K115" s="38">
        <v>26</v>
      </c>
      <c r="L115" s="38">
        <v>26</v>
      </c>
      <c r="M115" s="38"/>
      <c r="N115" s="38"/>
      <c r="O115" s="38"/>
      <c r="P115" s="38" t="s">
        <v>38</v>
      </c>
      <c r="Q115" s="38">
        <v>2</v>
      </c>
      <c r="R115" s="38">
        <v>2</v>
      </c>
      <c r="S115" s="38"/>
      <c r="T115" s="38"/>
      <c r="U115" s="38"/>
      <c r="V115" s="38"/>
      <c r="W115" s="37" t="s">
        <v>52</v>
      </c>
      <c r="X115" s="37" t="s">
        <v>39</v>
      </c>
      <c r="Y115" s="37" t="s">
        <v>187</v>
      </c>
      <c r="Z115" s="37" t="s">
        <v>52</v>
      </c>
      <c r="AA115" s="1"/>
      <c r="AB115" s="37"/>
      <c r="AC115" s="41"/>
    </row>
    <row r="116" spans="1:29" s="46" customFormat="1" ht="66" customHeight="1" x14ac:dyDescent="0.25">
      <c r="A116" s="2" t="s">
        <v>186</v>
      </c>
      <c r="B116" s="2"/>
      <c r="C116" s="38">
        <v>811070</v>
      </c>
      <c r="D116" s="2" t="s">
        <v>63</v>
      </c>
      <c r="E116" s="38">
        <v>8110701</v>
      </c>
      <c r="F116" s="2" t="s">
        <v>188</v>
      </c>
      <c r="G116" s="38">
        <v>1</v>
      </c>
      <c r="H116" s="38">
        <v>5</v>
      </c>
      <c r="I116" s="38">
        <v>1</v>
      </c>
      <c r="J116" s="38" t="s">
        <v>37</v>
      </c>
      <c r="K116" s="38">
        <v>26</v>
      </c>
      <c r="L116" s="38"/>
      <c r="M116" s="38"/>
      <c r="N116" s="38"/>
      <c r="O116" s="38"/>
      <c r="P116" s="38" t="s">
        <v>38</v>
      </c>
      <c r="Q116" s="38">
        <v>2</v>
      </c>
      <c r="R116" s="38">
        <v>2</v>
      </c>
      <c r="S116" s="38"/>
      <c r="T116" s="38"/>
      <c r="U116" s="38"/>
      <c r="V116" s="38"/>
      <c r="W116" s="37" t="s">
        <v>58</v>
      </c>
      <c r="X116" s="37" t="s">
        <v>57</v>
      </c>
      <c r="Y116" s="37"/>
      <c r="Z116" s="37"/>
      <c r="AA116" s="1"/>
      <c r="AB116" s="37">
        <v>2</v>
      </c>
      <c r="AC116" s="41"/>
    </row>
    <row r="117" spans="1:29" s="46" customFormat="1" ht="21" customHeight="1" x14ac:dyDescent="0.25">
      <c r="A117" s="3" t="s">
        <v>0</v>
      </c>
      <c r="B117" s="20"/>
      <c r="C117" s="21"/>
      <c r="D117" s="20"/>
      <c r="E117" s="21"/>
      <c r="F117" s="20"/>
      <c r="G117" s="4"/>
      <c r="H117" s="4"/>
      <c r="I117" s="4">
        <v>2</v>
      </c>
      <c r="J117" s="4"/>
      <c r="K117" s="4">
        <v>52</v>
      </c>
      <c r="L117" s="4">
        <v>26</v>
      </c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58"/>
      <c r="AB117" s="52"/>
      <c r="AC117" s="41"/>
    </row>
    <row r="118" spans="1:29" s="46" customFormat="1" ht="81" customHeight="1" x14ac:dyDescent="0.25">
      <c r="A118" s="2" t="s">
        <v>189</v>
      </c>
      <c r="B118" s="2"/>
      <c r="C118" s="38">
        <v>482020</v>
      </c>
      <c r="D118" s="2" t="s">
        <v>190</v>
      </c>
      <c r="E118" s="38">
        <v>4820201</v>
      </c>
      <c r="F118" s="2" t="s">
        <v>191</v>
      </c>
      <c r="G118" s="38">
        <v>1</v>
      </c>
      <c r="H118" s="38">
        <v>5</v>
      </c>
      <c r="I118" s="38">
        <v>0.5</v>
      </c>
      <c r="J118" s="23" t="s">
        <v>37</v>
      </c>
      <c r="K118" s="38">
        <v>13</v>
      </c>
      <c r="L118" s="38"/>
      <c r="M118" s="38">
        <v>13</v>
      </c>
      <c r="N118" s="38"/>
      <c r="O118" s="38"/>
      <c r="P118" s="38" t="s">
        <v>38</v>
      </c>
      <c r="Q118" s="38">
        <v>2</v>
      </c>
      <c r="R118" s="38">
        <v>2</v>
      </c>
      <c r="S118" s="38"/>
      <c r="T118" s="38"/>
      <c r="U118" s="38"/>
      <c r="V118" s="38"/>
      <c r="W118" s="30" t="s">
        <v>39</v>
      </c>
      <c r="X118" s="30" t="s">
        <v>52</v>
      </c>
      <c r="Y118" s="38"/>
      <c r="Z118" s="38"/>
      <c r="AA118" s="37"/>
      <c r="AB118" s="45"/>
      <c r="AC118" s="41"/>
    </row>
    <row r="119" spans="1:29" s="46" customFormat="1" ht="63.75" x14ac:dyDescent="0.25">
      <c r="A119" s="2" t="s">
        <v>189</v>
      </c>
      <c r="B119" s="2"/>
      <c r="C119" s="38">
        <v>811070</v>
      </c>
      <c r="D119" s="2" t="s">
        <v>63</v>
      </c>
      <c r="E119" s="38">
        <v>8110701</v>
      </c>
      <c r="F119" s="2" t="s">
        <v>64</v>
      </c>
      <c r="G119" s="38">
        <v>1</v>
      </c>
      <c r="H119" s="38">
        <v>5</v>
      </c>
      <c r="I119" s="38">
        <v>0.5</v>
      </c>
      <c r="J119" s="23" t="s">
        <v>37</v>
      </c>
      <c r="K119" s="38">
        <v>13</v>
      </c>
      <c r="L119" s="38"/>
      <c r="M119" s="38"/>
      <c r="N119" s="38"/>
      <c r="O119" s="38"/>
      <c r="P119" s="38" t="s">
        <v>38</v>
      </c>
      <c r="Q119" s="38">
        <v>2</v>
      </c>
      <c r="R119" s="38">
        <v>2</v>
      </c>
      <c r="S119" s="38"/>
      <c r="T119" s="38"/>
      <c r="U119" s="38"/>
      <c r="V119" s="38"/>
      <c r="W119" s="30" t="s">
        <v>39</v>
      </c>
      <c r="X119" s="30" t="s">
        <v>52</v>
      </c>
      <c r="Y119" s="38"/>
      <c r="Z119" s="38"/>
      <c r="AA119" s="37"/>
      <c r="AB119" s="38">
        <v>2</v>
      </c>
      <c r="AC119" s="41"/>
    </row>
    <row r="120" spans="1:29" s="46" customFormat="1" ht="21" customHeight="1" x14ac:dyDescent="0.25">
      <c r="A120" s="3" t="s">
        <v>0</v>
      </c>
      <c r="B120" s="20"/>
      <c r="C120" s="21"/>
      <c r="D120" s="20"/>
      <c r="E120" s="21"/>
      <c r="F120" s="20"/>
      <c r="G120" s="4"/>
      <c r="H120" s="4"/>
      <c r="I120" s="4">
        <f>I118+I119</f>
        <v>1</v>
      </c>
      <c r="J120" s="4"/>
      <c r="K120" s="4">
        <f t="shared" ref="K120:M120" si="19">K118+K119</f>
        <v>26</v>
      </c>
      <c r="L120" s="4">
        <f t="shared" si="19"/>
        <v>0</v>
      </c>
      <c r="M120" s="4">
        <f t="shared" si="19"/>
        <v>13</v>
      </c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58"/>
      <c r="AB120" s="52"/>
      <c r="AC120" s="41"/>
    </row>
    <row r="121" spans="1:29" ht="22.5" customHeight="1" x14ac:dyDescent="0.25">
      <c r="A121" s="27" t="s">
        <v>1</v>
      </c>
      <c r="B121" s="27"/>
      <c r="C121" s="26"/>
      <c r="D121" s="27"/>
      <c r="E121" s="26"/>
      <c r="F121" s="27"/>
      <c r="G121" s="26"/>
      <c r="H121" s="26"/>
      <c r="I121" s="26">
        <f>I18+I21+I25+I31+I33+I35+I40+I44+I46+I48+I50+I52+I55+I60+I64+I69+I71+I74+I77+I79+I82+I85+I91+I94+I96+I98+I101+I104+I107+I110+I114+I117+I120</f>
        <v>62</v>
      </c>
      <c r="J121" s="26"/>
      <c r="K121" s="26">
        <f>K18+K21+K25+K31+K33+K35+K40+K44+K46+K48+K50+K52+K55+K60+K64+K69+K71+K74+K77+K79+K82+K85+K91+K94+K96+K98+K101+K104+K107+K110+K114+K117+K120</f>
        <v>1612</v>
      </c>
      <c r="L121" s="26">
        <f>L18+L21+L25+L31+L33+L35+L40+L44+L46+L48+L50+L52+L55+L60+L64+L69+L71+L74+L77+L79+L82+L85+L91+L94+L96+L98+L101+L104+L107+L110+L114+L117+L120</f>
        <v>208</v>
      </c>
      <c r="M121" s="26">
        <f>M18+M21+M25+M31+M33+M35+M40+M44+M46+M48+M50+M52+M55+M60+M64+M69+M71+M74+M77+M79+M82+M85+M91+M94+M96+M98+M101+M104+M107+M110+M114+M117+M120</f>
        <v>845</v>
      </c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70"/>
      <c r="AB121" s="71"/>
      <c r="AC121" s="41"/>
    </row>
    <row r="122" spans="1:29" x14ac:dyDescent="0.25">
      <c r="A122" s="67"/>
      <c r="B122" s="67"/>
      <c r="C122" s="67"/>
      <c r="D122" s="67"/>
      <c r="E122" s="67"/>
      <c r="F122" s="67"/>
    </row>
    <row r="123" spans="1:29" ht="45.75" customHeight="1" x14ac:dyDescent="0.25">
      <c r="A123" s="83" t="s">
        <v>200</v>
      </c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</row>
    <row r="124" spans="1:29" ht="18.75" x14ac:dyDescent="0.25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</row>
    <row r="125" spans="1:29" ht="18.75" x14ac:dyDescent="0.3">
      <c r="A125" s="36" t="s">
        <v>197</v>
      </c>
      <c r="B125" s="74"/>
      <c r="C125" s="73"/>
      <c r="D125" s="73"/>
      <c r="E125" s="73"/>
      <c r="F125" s="73"/>
      <c r="G125" s="73"/>
      <c r="H125" s="73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</row>
    <row r="126" spans="1:29" ht="18.75" x14ac:dyDescent="0.3">
      <c r="A126" s="73"/>
      <c r="B126" s="73"/>
      <c r="C126" s="73"/>
      <c r="D126" s="73"/>
      <c r="E126" s="73"/>
      <c r="F126" s="73"/>
      <c r="G126" s="73"/>
      <c r="H126" s="73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</row>
    <row r="127" spans="1:29" ht="18.75" x14ac:dyDescent="0.3">
      <c r="A127" s="36" t="s">
        <v>196</v>
      </c>
      <c r="B127" s="73"/>
      <c r="C127" s="74"/>
      <c r="D127" s="74"/>
      <c r="E127" s="73"/>
      <c r="F127" s="73"/>
      <c r="G127" s="73"/>
      <c r="H127" s="73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</row>
    <row r="128" spans="1:29" ht="18.75" x14ac:dyDescent="0.3">
      <c r="A128" s="73"/>
      <c r="B128" s="73"/>
      <c r="C128" s="74"/>
      <c r="D128" s="74"/>
      <c r="E128" s="73"/>
      <c r="F128" s="73"/>
      <c r="G128" s="73"/>
      <c r="H128" s="73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</row>
    <row r="129" spans="1:25" ht="18.75" x14ac:dyDescent="0.3">
      <c r="A129" s="82"/>
      <c r="B129" s="82"/>
      <c r="C129" s="82"/>
      <c r="D129" s="82"/>
      <c r="E129" s="73"/>
      <c r="F129" s="73"/>
      <c r="G129" s="73"/>
      <c r="H129" s="73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</row>
    <row r="130" spans="1:25" ht="18.75" x14ac:dyDescent="0.3">
      <c r="A130" s="75"/>
      <c r="B130" s="76"/>
      <c r="C130" s="76"/>
      <c r="D130" s="76"/>
      <c r="E130" s="73"/>
      <c r="F130" s="73"/>
      <c r="G130" s="73"/>
      <c r="H130" s="73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</row>
    <row r="132" spans="1:25" x14ac:dyDescent="0.25">
      <c r="A132" s="77"/>
      <c r="B132" s="77"/>
      <c r="C132" s="78"/>
      <c r="D132" s="77"/>
      <c r="E132" s="78"/>
      <c r="F132" s="77"/>
      <c r="G132" s="79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</row>
    <row r="133" spans="1:25" x14ac:dyDescent="0.25">
      <c r="A133" s="77"/>
      <c r="B133" s="77"/>
      <c r="C133" s="78"/>
      <c r="D133" s="77"/>
      <c r="E133" s="78"/>
      <c r="F133" s="77"/>
      <c r="G133" s="79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</row>
    <row r="134" spans="1:25" x14ac:dyDescent="0.25">
      <c r="A134" s="77"/>
      <c r="B134" s="77"/>
      <c r="C134" s="78"/>
      <c r="D134" s="77"/>
      <c r="E134" s="78"/>
      <c r="F134" s="77"/>
      <c r="G134" s="79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</row>
    <row r="135" spans="1:25" x14ac:dyDescent="0.25">
      <c r="A135" s="77"/>
      <c r="B135" s="77"/>
      <c r="C135" s="78"/>
      <c r="D135" s="77"/>
      <c r="E135" s="78"/>
      <c r="F135" s="77"/>
      <c r="G135" s="79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</row>
    <row r="136" spans="1:25" x14ac:dyDescent="0.25">
      <c r="A136" s="77"/>
      <c r="B136" s="77"/>
      <c r="C136" s="78"/>
      <c r="D136" s="77"/>
      <c r="E136" s="78"/>
      <c r="F136" s="77"/>
      <c r="G136" s="79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</row>
    <row r="137" spans="1:25" x14ac:dyDescent="0.25">
      <c r="A137" s="77"/>
      <c r="B137" s="77"/>
      <c r="C137" s="78"/>
      <c r="D137" s="77"/>
      <c r="E137" s="78"/>
      <c r="F137" s="77"/>
      <c r="G137" s="79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</row>
    <row r="138" spans="1:25" x14ac:dyDescent="0.25">
      <c r="A138" s="77"/>
      <c r="B138" s="77"/>
      <c r="C138" s="78"/>
      <c r="D138" s="77"/>
      <c r="E138" s="78"/>
      <c r="F138" s="77"/>
      <c r="G138" s="79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</row>
    <row r="139" spans="1:25" x14ac:dyDescent="0.25">
      <c r="A139" s="77"/>
      <c r="B139" s="77"/>
      <c r="C139" s="78"/>
      <c r="D139" s="77"/>
      <c r="E139" s="78"/>
      <c r="F139" s="77"/>
      <c r="G139" s="79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</row>
    <row r="140" spans="1:25" x14ac:dyDescent="0.25">
      <c r="A140" s="77"/>
      <c r="B140" s="77"/>
      <c r="C140" s="78"/>
      <c r="D140" s="77"/>
      <c r="E140" s="78"/>
      <c r="F140" s="77"/>
      <c r="G140" s="79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</row>
    <row r="141" spans="1:25" x14ac:dyDescent="0.25">
      <c r="A141" s="77"/>
      <c r="B141" s="77"/>
      <c r="C141" s="78"/>
      <c r="D141" s="77"/>
      <c r="E141" s="78"/>
      <c r="F141" s="77"/>
      <c r="G141" s="79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</row>
    <row r="142" spans="1:25" x14ac:dyDescent="0.25">
      <c r="A142" s="80"/>
      <c r="B142" s="80"/>
      <c r="C142" s="78"/>
      <c r="D142" s="80"/>
      <c r="E142" s="78"/>
      <c r="F142" s="80"/>
      <c r="G142" s="79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</row>
    <row r="143" spans="1:25" x14ac:dyDescent="0.25">
      <c r="A143" s="77"/>
      <c r="B143" s="77"/>
      <c r="C143" s="78"/>
      <c r="D143" s="77"/>
      <c r="E143" s="78"/>
      <c r="F143" s="77"/>
      <c r="G143" s="79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</row>
    <row r="144" spans="1:25" x14ac:dyDescent="0.25">
      <c r="A144" s="80"/>
      <c r="B144" s="80"/>
      <c r="C144" s="78"/>
      <c r="D144" s="80"/>
      <c r="E144" s="78"/>
      <c r="F144" s="80"/>
      <c r="G144" s="79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</row>
  </sheetData>
  <mergeCells count="43">
    <mergeCell ref="A7:AB7"/>
    <mergeCell ref="A1:AB1"/>
    <mergeCell ref="A2:AB2"/>
    <mergeCell ref="A3:AB3"/>
    <mergeCell ref="A4:AB4"/>
    <mergeCell ref="C9:C12"/>
    <mergeCell ref="Q11:R11"/>
    <mergeCell ref="M9:M12"/>
    <mergeCell ref="S11:S12"/>
    <mergeCell ref="W10:X10"/>
    <mergeCell ref="U11:U12"/>
    <mergeCell ref="W11:W12"/>
    <mergeCell ref="T10:T12"/>
    <mergeCell ref="AA9:AA12"/>
    <mergeCell ref="D9:D12"/>
    <mergeCell ref="E9:E12"/>
    <mergeCell ref="F9:F12"/>
    <mergeCell ref="V11:V12"/>
    <mergeCell ref="N9:P9"/>
    <mergeCell ref="N10:P10"/>
    <mergeCell ref="Q9:X9"/>
    <mergeCell ref="Q10:S10"/>
    <mergeCell ref="N11:N12"/>
    <mergeCell ref="Z11:Z12"/>
    <mergeCell ref="L9:L12"/>
    <mergeCell ref="P11:P12"/>
    <mergeCell ref="Y11:Y12"/>
    <mergeCell ref="A129:D129"/>
    <mergeCell ref="A123:AB123"/>
    <mergeCell ref="A5:AB5"/>
    <mergeCell ref="G9:G12"/>
    <mergeCell ref="H9:H12"/>
    <mergeCell ref="I9:I12"/>
    <mergeCell ref="K9:K12"/>
    <mergeCell ref="Y9:Z10"/>
    <mergeCell ref="A9:A12"/>
    <mergeCell ref="O11:O12"/>
    <mergeCell ref="J9:J12"/>
    <mergeCell ref="X11:X12"/>
    <mergeCell ref="B9:B12"/>
    <mergeCell ref="U10:V10"/>
    <mergeCell ref="A8:AB8"/>
    <mergeCell ref="AB9:AB12"/>
  </mergeCells>
  <printOptions horizontalCentered="1"/>
  <pageMargins left="0.11811023622047245" right="0.11811023622047245" top="0.70866141732283472" bottom="0.70866141732283472" header="0.31496062992125984" footer="0.31496062992125984"/>
  <pageSetup paperSize="9" scale="60" orientation="landscape" r:id="rId1"/>
  <headerFooter>
    <oddHeader xml:space="preserve">&amp;RКласификация на информацията:
Ниво 0, [TLP-WHITE]
</oddHeader>
    <oddFooter xml:space="preserve">&amp;C________________________________________
гр. Враца, ул. „С. Врачански” № 6, тел.: 092624643
електронна поща: rio_vraca@mon.bg, сайт: www.ruo-vratsa.bg
</oddFooter>
  </headerFooter>
  <legacy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rTHHPfEyf8/vtWTHgKR2XdPvayYrNZFDZX9E21tYphc=</DigestValue>
    </Reference>
    <Reference Type="http://www.w3.org/2000/09/xmldsig#Object" URI="#idOfficeObject">
      <DigestMethod Algorithm="http://www.w3.org/2001/04/xmlenc#sha256"/>
      <DigestValue>fG5pFra6iF0SuQUwdD4JLOosf6pujvb4rzA+DVa55BI=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KIKtp5rmDjzjTjptkvERIUa1Rppj+XsaJTlwPrygW3E=</DigestValue>
    </Reference>
    <Reference Type="http://www.w3.org/2000/09/xmldsig#Object" URI="#idValidSigLnImg">
      <DigestMethod Algorithm="http://www.w3.org/2001/04/xmlenc#sha256"/>
      <DigestValue>MSP0I1k+KHXq4CmP66ovsbdcTd8J3zItRFmJ1MhWLuA=</DigestValue>
    </Reference>
    <Reference Type="http://www.w3.org/2000/09/xmldsig#Object" URI="#idInvalidSigLnImg">
      <DigestMethod Algorithm="http://www.w3.org/2001/04/xmlenc#sha256"/>
      <DigestValue>H3nln//3dfaij/HNf2Si8co4NScEOvcRWKicHQOiwlc=</DigestValue>
    </Reference>
  </SignedInfo>
  <SignatureValue>aQC/Izjw3yD6ziRJ7u3cq92zcXb8jnEGEto4i4BZftrPOWa5JxH7LDexHPa12NGh/LLwJCKXhzzc
pkPq5R4P7/Z+wr7bfu1S/dsuM9wE9Lev0w+BnG1Y9pUID8aa5RLP5sUYssgT1r+8/9gwn3rE6plq
X41NJNk7RTPdTfkjy1NG0PWGrxkXgKOxGFzZjDqRyKaCOxmgjSsqTLy+gTru+e/cZptLxTAVufvv
/R63r9NO52w+18ojZEfwtWcRRc/zTaT1kokGKRxNwef7xvFEJLycgKrXTND64D7GnIJ8PedBHBp2
UqZOz1VbDxXRxxlZXMt3DO3QX7hmDKrljtekgQ==</SignatureValue>
  <KeyInfo>
    <X509Data>
      <X509Certificate>MIIHJzCCBQ+gAwIBAgIIQ3NL4gD2KRMwDQYJKoZIhvcNAQELBQAwgYAxJDAiBgNVBAMMG1N0YW1wSVQgR2xvYmFsIFF1YWxpZmllZCBDQTEYMBYGA1UEYQwPTlRSQkctODMxNjQxNzkxMSEwHwYDVQQKDBhJbmZvcm1hdGlvbiBTZXJ2aWNlcyBKU0MxDjAMBgNVBAcMBVNvZmlhMQswCQYDVQQGEwJCRzAeFw0yMTA1MjgwOTA5MjRaFw0yMjA1MjgwOTA5MjRaMIHOMRwwGgYJKoZIhvcNAQkBFg1yaW9fbGtAYWJ2LmJnMR8wHQYDVQQDDBZMb3JldGEgRGVsY2hldmEgS29sZXZhMRkwFwYDVQQFExBQTk9CRy02ODA5MzAzMjkyMQ8wDQYDVQQqDAZMb3JldGExDzANBgNVBAQMBktvbGV2YTEYMBYGA1UEYQwPTlRSQkctMDAwMTk0MDIxMRMwEQYDVQQKDApSVU8gVnJhdHNhMRQwEgYDVQQHDAtWcmF0c2EgMzAwMDELMAkGA1UEBhMCQkcwggEiMA0GCSqGSIb3DQEBAQUAA4IBDwAwggEKAoIBAQCwOzaaGL3ra4svVea9KWDLPrKGKM95bNNJAM3s9Mw++NWiVfqQbnKpug7zaqhyYAWbtXdn193r384os0VSEwwkZ3P3+a9PjR8v8DOTHNfiVAXGTmye9jvf6con4Tkek3GJmagJVzs5W1uSGoO9gowToDLKBJHLFqu9xDKqpgpq7vfbhk4B+UCPcC9KcJEyMqJUWrDRep1BBEu5VIK2JYOzQ7wp3kTrRfBsmByg38ykpE5Xt8IopYgyxPBIr/FX7r/0LkPMIDqoJ0TqfugtOV9ucmks55t1HnhWFtCWL/XqE2WFfaS5UGgCLozOxraa+RlDsMl178De7PIjmb/o4gtRAgMBAAGjggJTMIICTzCBgAYIKwYBBQUHAQEEdDByMEoGCCsGAQUFBzAChj5odHRwOi8vd3d3LnN0YW1waXQub3JnL3JlcG9zaXRvcnkvc3RhbXBpdF9nbG9iYWxfcXVhbGlmaWVkLmNydDAkBggrBgEFBQcwAYYYaHR0cDovL29jc3Auc3RhbXBpdC5vcmcvMB0GA1UdDgQWBBQiqddTtEXyOxIdqaIL619T3B2zszAMBgNVHRMBAf8EAjAAMB8GA1UdIwQYMBaAFMbcbpZBEdYfMv8RvbZRKuTpEUNQMIGIBggrBgEFBQcBAwR8MHowFQYIKwYBBQUHCwIwCQYHBACL7EkBATAIBgYEAI5GAQEwCAYGBACORgEEMBMGBgQAjkYBBjAJBgcEAI5GAQYBMDgGBgQAjkYBBTAuMCwWJmh0dHBzOi8vd3d3LnN0YW1waXQub3JnL3Bkcy9wZHNfZW4ucGRmEwJlbjBgBgNVHSAEWTBXMAkGBwQAi+xAAQIwCAYGBACLMAEBMEAGCysGAQQB2BoBAgECMDEwLwYIKwYBBQUHAgEWI2h0dHBzOi8vd3d3LnN0YW1waXQub3JnL3JlcG9zaXRvcnkvMEgGA1UdHwRBMD8wPaA7oDmGN2h0dHA6Ly93d3cuc3RhbXBpdC5vcmcvY3JsL3N0YW1waXRfZ2xvYmFsX3F1YWxpZmllZC5jcmwwDgYDVR0PAQH/BAQDAgXgMDUGA1UdJQQuMCwGCCsGAQUFBwMCBggrBgEFBQcDBAYKKwYBBAGCNxQCAgYKKwYBBAGCNwoDDDANBgkqhkiG9w0BAQsFAAOCAgEAkK9uSkQIcBW0ryAsGEPL3gtdeJnIkXHoo/YzEdZra2fYDWOeEMkTRe0SFxMokjcWjkMm+flqLnBRhZ1QBSrKnGUL3y/kjSDtF61DGOOf297L5rZ41cThNnahBcuaVVtSw9scQV5bsZjJ+o1M+NIJM1hYmeoYagATOVpkYh/MVIshS4rwjoAo/x04o/XcXFwpI/KYbyfKpCE/0/Mi1ntQlRWumvJw3Z8sDyU/dsAZ5SHUpIjfZ788skeYc+ROPkoBhkU7t9L8XzCUuihT5px5oOeKugFDcnWUTRqrWh4jM974fnpMO+wG6AO4iluBwpBRVU/3K1mDlP2vOKoSfRHl5UCNOpoxj1swNMO9Ho39FJoOq9iOReMDS2avocTwMUPCNtweqFazx/3yV4KClRLGVM0374l6ikavww1+Py49K2aKr2s4dNQtqM3NAXm02m4WAzEfmXm22QE24yZfkcK8QMQEhaVFo17r6DUEU5q76yk/mh1FUbwNTtOdr++OuodsDYPWUOo7MFtk72siMzQmg8orZ4PkTCiCUiZR5gcSClj5XoVEoQWVOfg+PXcCIac1zh8A5lyxqr4GUsEYtY6x1WZP8OB8pHQd6d1tDAykUqfI3f3ld4QIsZwtY/JpnF7vgIyPHsP+zkyqOqMqxE88qY1OJSYZ+svlQFURC5Ynxuw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OVyeBaJtYbjggRkioD76ETXHQFYSLqRcOkl49D01lDk=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1HUnSDm/3W8uLkKNmyyD3ZBuIArJmIt/iZydhn+PgV8=</DigestValue>
      </Reference>
      <Reference URI="/xl/media/image1.emf?ContentType=image/x-emf">
        <DigestMethod Algorithm="http://www.w3.org/2001/04/xmlenc#sha256"/>
        <DigestValue>V0cKmjDRFEC7Aize4Z8KEKIFuMCMk33ywu18OJB379M=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ey4ZS6ScawwiwGhUEDOBbE/Ba4gSYHsdXr8GV7R7vcI=</DigestValue>
      </Reference>
      <Reference URI="/xl/sharedStrings.xml?ContentType=application/vnd.openxmlformats-officedocument.spreadsheetml.sharedStrings+xml">
        <DigestMethod Algorithm="http://www.w3.org/2001/04/xmlenc#sha256"/>
        <DigestValue>kkUlExnd4CkuitHXgnME2hD4Y2oqSVOS4zDsallU6hQ=</DigestValue>
      </Reference>
      <Reference URI="/xl/styles.xml?ContentType=application/vnd.openxmlformats-officedocument.spreadsheetml.styles+xml">
        <DigestMethod Algorithm="http://www.w3.org/2001/04/xmlenc#sha256"/>
        <DigestValue>gCruUzolQ9FEWboWji32UEEFKPT8xcrNVz0yFhPkLt4=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S1JrJNRpGOJThBZbZWyuZDnzfXNyHDZ5Rd0UyOE92HQ=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gft0dFHQFw6De1RbtymQDfuD1Vt22QSbTHbhqCg3QFs=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2022-04-11T15:16:55Z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{27F8DB87-2A10-4A3C-AC3E-DFA22B8CEB2A}</SetupID>
          <SignatureText> </SignatureText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2022-04-11T15:16:55Z</xd:SigningTime>
          <xd:SigningCertificate>
            <xd:Cert>
              <xd:CertDigest>
                <DigestMethod Algorithm="http://www.w3.org/2001/04/xmlenc#sha256"/>
                <DigestValue>10h4JYoIrP820gjs6b4LpPObFSDkVae35gK/Wh054dM=</DigestValue>
              </xd:CertDigest>
              <xd:IssuerSerial>
                <X509IssuerName>C=BG, L=Sofia, O=Information Services JSC, OID.2.5.4.97=NTRBG-831641791, CN=StampIT Global Qualified CA</X509IssuerName>
                <X509SerialNumber>4860311856913721619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P8AAAB/AAAAAAAAAAAAAADYGAAAaQwAACBFTUYAAAEAfBsAAKoAAAAG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oAAAAEAAAA9gAAABAAAAC6AAAABAAAAD0AAAANAAAAIQDwAAAAAAAAAAAAAACAPwAAAAAAAAAAAACAPwAAAAAAAAAAAAAAAAAAAAAAAAAAAAAAAAAAAAAAAAAAJQAAAAwAAAAAAACAKAAAAAwAAAABAAAAUgAAAHABAAABAAAA9f///wAAAAAAAAAAAAAAAJABAAAAAAABAAAAAHMAZQBnAG8AZQAgAHUAaQAAAAAAAAAAAAAAAAAAAAAAAAAAAAAAAAAAAAAAAAAAAAAAAAAAAAAAAAAAAAAAAAAAAC8C8F6JdmDKWAJMS5towN5nAAzELwL4xS8CDvLcdmjDLwKCYe92FBsKKQkAAACcYe924MMvAFDIWAIAAAAAYMpYAmDKWAKQ0FFoAAAAAH9g/2cJAAAAAAAAAAAAAAAAAAAAAAAAABDWWAIAAAAAAAAAAAAAAAAAAAAAAAAAAAAA8ioAAAAAYMUvAinx3HYAAIl2MCPrdgAAAAAAAAAA9f///7wu7nYaPLB2/////9TDLwLYwy8CBAAAABDELwIAAJtoAKCbaACwAgAAxC8CnZuJaACgm2gAAIl20CTrdgAAAAAIxC8C3JuJaPBGnmjzm4lo5riXPwAAAAAAAAAAZHYACAAAAAAlAAAADAAAAAEAAAAYAAAADAAAAAAAAAISAAAADAAAAAEAAAAeAAAAGAAAALoAAAAEAAAA9wAAABEAAAAlAAAADAAAAAEAAABUAAAAlAAAALsAAAAEAAAA9QAAABAAAAABAAAAAMDGQb6ExkG7AAAABAAAAAwAAABMAAAAAAAAAAAAAAAAAAAA//////////9kAAAAMQAxAC4ANAAuADIAMAAyADIAIAAzBC4ABgAAAAYAAAADAAAABgAAAAMAAAAGAAAABgAAAAYAAAAGAAAAAwAAAAUAAAADAAAASwAAAEAAAAAwAAAABQAAACAAAAABAAAAAQAAABAAAAAAAAAAAAAAAAABAACAAAAAAAAAAAAAAAAAAQAAgAAAAFIAAABwAQAAAgAAABAAAAAHAAAAAAAAAAAAAAC8AgAAAAAAzAECAiJTAHkAcwB0AGUAbQAAAAAAAAAAAAAAAAAAAAAAAAAAAAAAAAAAAAAAAAAAAAAAAAAAAAAAAAAAAAAAAAAAAAAAAAAvAoJh73ZgylgCCQAAAJxh73YJAAAAoMdYAgAAAABgylgCYMpYAjJLm2gAAAAAIkubaAAAAAAAAAAAAAAAAAAAAAAAAAAAENZYAgAAAAAAAAAAAAAAAAAAAAAAAAAAAAAAAAAAAAAAAAAAAAAAAAAAAAAAAAAAAAAAAAAAAAAAAAAAAAAAAGgRLwI/yLUXaGb5dlwSLwLo0et2YMpYAgxIcWgAAAAA+NLrdv//AAAAAAAA29PrdtvT63aMEi8CAAAAAAAAAADBjq52AAAAAAcAAAC8Ei8CvBIvAgACAAD8////AQAAAAAAAAAAAAAAA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C8CZAEAAAAAAAAAAAAAqNRlEmQRLwJQEy8CDvLcdnNflz+IpCtorhsKAwAAAACIpCtoZTcAaHgqZAKIEC8C7BAvAkuFJmj/////2BAvAp64Amh6HAdo0rgCaPArAWgCLAFoP1+XP4ikK2gfX5c/ABEvAn+4AmjwOGMSAAAAAAAA8iooES8CuBIvAinx3HYIES8CAgAAADXx3Hbo5yto4P///wAAAAAAAAAAAAAAAJABAAAAAAABAAAAAGEAcgAAAAAAAAAAAMGOrnYAAAAABgAAAFwSLwJcEi8CAAIAAPz///8BAAAAAAAAAAAAAAAAAAAAAAAAAAAAAAAAAAAAZHYACAAAAAAlAAAADAAAAAMAAAAYAAAADAAAAAAAAAI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AuAAAARwAAACkAAAAzAAAABgAAABUAAAAhAPAAAAAAAAAAAAAAAIA/AAAAAAAAAAAAAIA/AAAAAAAAAAAAAAAAAAAAAAAAAAAAAAAAAAAAAAAAAAAlAAAADAAAAAAAAIAoAAAADAAAAAQAAABSAAAAcAEAAAQAAADw////AAAAAAAAAAAAAAAAkAEAAAAAAAEAAAAAcwBlAGcAbwBlACAAdQBpAAAAAAAAAAAAAAAAAAAAAAAAAAAAAAAAAAAAAAAAAAAAAAAAAAAAAAAAAAAAAAAAAAAALwJkAQAAAAAAAAAAAABU0GUSbBAvAlgSLwIO8tx2LBEvAggAAACxGwoCAAAAAAAAAADEDy8CLidzaAAAAAABAAAAWDAyEggAAAAsES8CCAAAAOAPLwL/JnNoWDAyEggAAAAsES8CCAAAAAEAAAD0Dy8C2CZzaFxaTw04EC8CAADyKhAQLwLAES8CKfHcdhAQLwIDAAAANfHcdgAAAADw////AAAAAAAAAAAAAAAAkAEAAAAAAAEAAAAAcwBlAAAAAAAAAAAAwY6udgAAAAAJAAAAZBEvAmQRLwIAAgAA/P///wEAAAAAAAAAAAAAAAAAAAAAAAAAAAAAAAAAAABkdgAIAAAAACUAAAAMAAAABAAAABgAAAAMAAAAAAAAAhIAAAAMAAAAAQAAAB4AAAAYAAAAKQAAADMAAAAvAAAASAAAACUAAAAMAAAABAAAAFQAAABUAAAAKgAAADMAAAAtAAAARwAAAAEAAAAAwMZBvoTGQSoAAAAzAAAAAQAAAEwAAAAAAAAAAAAAAAAAAAD//////////1AAAAAgAAAABA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cAAAACgAAAFAAAABeAAAAXAAAAAEAAAAAwMZBvoTGQQoAAABQAAAADQAAAEwAAAAAAAAAAAAAAAAAAAD//////////2gAAAAbBB4EIAQVBCIEEAQgABoEHgQbBBUEEgQQBAAABwAAAAkAAAAGAAAABgAAAAYAAAAHAAAAAwAAAAYAAAAJAAAABwAAAAYAAAAGAAAABwAAAEsAAABAAAAAMAAAAAUAAAAgAAAAAQAAAAEAAAAQAAAAAAAAAAAAAAAAAQAAgAAAAAAAAAAAAAAAAAEAAIAAAAAlAAAADAAAAAIAAAAnAAAAGAAAAAUAAAAAAAAA////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NgAAAAKAAAAYAAAAJAAAABsAAAAAQAAAADAxkG+hMZBCgAAAGAAAAAXAAAATAAAAAAAAAAAAAAAAAAAAP//////////fAAAAB0EMARHBDAEOwQ9BDgEOgQgAD0EMAQgACAEIwQeBCAALQAgABIEQAQwBEYEMAQAAAgAAAAGAAAABwAAAAYAAAAGAAAABwAAAAcAAAAGAAAAAwAAAAcAAAAGAAAAAwAAAAYAAAAGAAAACQAAAAMAAAAEAAAAAwAAAAYAAAAHAAAABgAAAAcAAAAGAAAASwAAAEAAAAAwAAAABQAAACAAAAABAAAAAQAAABAAAAAAAAAAAAAAAAABAACAAAAAAAAAAAAAAAAAAQAAgAAAACUAAAAMAAAAAgAAACcAAAAYAAAABQAAAAAAAAD///8AAAAAACUAAAAMAAAABQAAAEwAAABkAAAACQAAAHAAAAC4AAAAfAAAAAkAAABwAAAAsAAAAA0AAAAhAPAAAAAAAAAAAAAAAIA/AAAAAAAAAAAAAIA/AAAAAAAAAAAAAAAAAAAAAAAAAAAAAAAAAAAAAAAAAAAlAAAADAAAAAAAAIAoAAAADAAAAAUAAAAlAAAADAAAAAEAAAAYAAAADAAAAAAAAAISAAAADAAAAAEAAAAWAAAADAAAAAAAAABUAAAAFAEAAAoAAABwAAAAtwAAAHwAAAABAAAAAMDGQb6ExkEKAAAAcAAAACEAAABMAAAABAAAAAkAAABwAAAAuQAAAH0AAACQAAAAUwBpAGcAbgBlAGQAIABiAHkAOgAgAEwAbwByAGUAdABhACAARABlAGwAYwBoAGUAdgBhACAASwBvAGwAZQB2AGEAYT8GAAAAAwAAAAcAAAAHAAAABgAAAAcAAAADAAAABwAAAAUAAAADAAAAAwAAAAUAAAAHAAAABAAAAAYAAAAEAAAABgAAAAMAAAAIAAAABgAAAAMAAAAFAAAABwAAAAYAAAAFAAAABgAAAAMAAAAGAAAABwAAAAMAAAAGAAAABQAAAAYAAAAWAAAADAAAAAAAAAAlAAAADAAAAAIAAAAOAAAAFAAAAAAAAAAQAAAAFAAAAA==</Object>
  <Object Id="idInvalidSigLnImg">AQAAAGwAAAAAAAAAAAAAAP8AAAB/AAAAAAAAAAAAAADYGAAAaQwAACBFTUYAAAEAGB8AALAAAAAG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/HMVPSGy5uFiE4GypVJ0KnHjN9AAABAAAAAACcz+7S6ffb7fnC0t1haH0hMm8aLXIuT8ggOIwoRKslP58cK08AAAEAAAAAAMHg9P///////////+bm5k9SXjw/SzBRzTFU0y1NwSAyVzFGXwEBAgAACA8mnM/u69/SvI9jt4tgjIR9FBosDBEjMVTUMlXWMVPRKUSeDxk4AAAAAAAAAADT6ff///////+Tk5MjK0krSbkvUcsuT8YVJFoTIFIrSbgtTcEQHEcAAAAAAJzP7vT6/bTa8kRleixHhy1Nwi5PxiQtTnBwcJKSki81SRwtZAgOIwAAAAAAweD02+35gsLqZ5q6Jz1jNEJyOUZ4qamp+/v7////wdPeVnCJAQECAAAAAACv1/Ho8/ubzu6CwuqMudS3u769vb3////////////L5fZymsABAgMAAAAAAK/X8fz9/uLx+snk9uTy+vz9/v///////////////8vl9nKawAECAwAAAAAAotHvtdryxOL1xOL1tdry0+r32+350+r3tdryxOL1pdPvc5rAAQIDAAAAAABpj7ZnjrZqj7Zqj7ZnjrZtkbdukrdtkbdnjrZqj7ZojrZ3rdUCAwQA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vAvBeiXZgylgCTEubaMDeZwAMxC8C+MUvAg7y3HZowy8CgmHvdhQbCikJAAAAnGHvduDDLwBQyFgCAAAAAGDKWAJgylgCkNBRaAAAAAB/YP9nCQAAAAAAAAAAAAAAAAAAAAAAAAAQ1lgCAAAAAAAAAAAAAAAAAAAAAAAAAAAAAPIqAAAAAGDFLwIp8dx2AACJdjAj63YAAAAAAAAAAPX///+8Lu52Gjywdv/////Uwy8C2MMvAgQAAAAQxC8CAACbaACgm2gAsAIAAMQvAp2biWgAoJtoAACJdtAk63YAAAAACMQvAtybiWjwRp5o85uJaOa4lz8AAAAAAAAAAGR2AAgAAAAAJQAAAAwAAAABAAAAGAAAAAwAAAD/AAACEgAAAAwAAAABAAAAHgAAABgAAAAiAAAABAAAAHoAAAARAAAAJQAAAAwAAAABAAAAVAAAALQAAAAjAAAABAAAAHgAAAAQAAAAAQAAAADAxkG+hMZBIwAAAAQAAAARAAAATAAAAAAAAAAAAAAAAAAAAP//////////cAAAAEkAbgB2AGEAbABpAGQAIABzAGkAZwBuAGEAdAB1AHIAZQCAPw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vAoJh73ZgylgCCQAAAJxh73YJAAAAoMdYAgAAAABgylgCYMpYAjJLm2gAAAAAIkubaAAAAAAAAAAAAAAAAAAAAAAAAAAAENZYAgAAAAAAAAAAAAAAAAAAAAAAAAAAAAAAAAAAAAAAAAAAAAAAAAAAAAAAAAAAAAAAAAAAAAAAAAAAAAAAAGgRLwI/yLUXaGb5dlwSLwLo0et2YMpYAgxIcWgAAAAA+NLrdv//AAAAAAAA29PrdtvT63aMEi8CAAAAAAAAAADBjq52AAAAAAcAAAC8Ei8CvBIvAgACAAD8////AQAAAAAAAAAAAAAAA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C8CZAEAAAAAAAAAAAAAqNRlEmQRLwJQEy8CDvLcdnNflz+IpCtorhsKAwAAAACIpCtoZTcAaHgqZAKIEC8C7BAvAkuFJmj/////2BAvAp64Amh6HAdo0rgCaPArAWgCLAFoP1+XP4ikK2gfX5c/ABEvAn+4AmjwOGMSAAAAAAAA8iooES8CuBIvAinx3HYIES8CAgAAADXx3Hbo5yto4P///wAAAAAAAAAAAAAAAJABAAAAAAABAAAAAGEAcgAAAAAAAAAAAMGOrnYAAAAABgAAAFwSLwJcEi8CAAIAAPz///8BAAAAAAAAAAAAAAAAAAAAAAAAAAAAAAAAAAAAZHYACAAAAAAlAAAADAAAAAMAAAAYAAAADAAAAAAAAAI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AuAAAARwAAACkAAAAzAAAABgAAABUAAAAhAPAAAAAAAAAAAAAAAIA/AAAAAAAAAAAAAIA/AAAAAAAAAAAAAAAAAAAAAAAAAAAAAAAAAAAAAAAAAAAlAAAADAAAAAAAAIAoAAAADAAAAAQAAABSAAAAcAEAAAQAAADw////AAAAAAAAAAAAAAAAkAEAAAAAAAEAAAAAcwBlAGcAbwBlACAAdQBpAAAAAAAAAAAAAAAAAAAAAAAAAAAAAAAAAAAAAAAAAAAAAAAAAAAAAAAAAAAAAAAAAAAALwJkAQAAAAAAAAAAAABU0GUSbBAvAlgSLwIO8tx2LBEvAggAAACxGwoCAAAAAAAAAADEDy8CLidzaAAAAAABAAAAWDAyEggAAAAsES8CCAAAAOAPLwL/JnNoWDAyEggAAAAsES8CCAAAAAEAAAD0Dy8C2CZzaFxaTw04EC8CAADyKhAQLwLAES8CKfHcdhAQLwIDAAAANfHcdgAAAADw////AAAAAAAAAAAAAAAAkAEAAAAAAAEAAAAAcwBlAAAAAAAAAAAAwY6udgAAAAAJAAAAZBEvAmQRLwIAAgAA/P///wEAAAAAAAAAAAAAAAAAAAAAAAAAAAAAAAAAAABkdgAIAAAAACUAAAAMAAAABAAAABgAAAAMAAAAAAAAAhIAAAAMAAAAAQAAAB4AAAAYAAAAKQAAADMAAAAvAAAASAAAACUAAAAMAAAABAAAAFQAAABUAAAAKgAAADMAAAAtAAAARwAAAAEAAAAAwMZBvoTGQSoAAAAzAAAAAQAAAEwAAAAAAAAAAAAAAAAAAAD//////////1AAAAAgAAAABA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cAAAACgAAAFAAAABeAAAAXAAAAAEAAAAAwMZBvoTGQQoAAABQAAAADQAAAEwAAAAAAAAAAAAAAAAAAAD//////////2gAAAAbBB4EIAQVBCIEEAQgABoEHgQbBBUEEgQQBAAABwAAAAkAAAAGAAAABgAAAAYAAAAHAAAAAwAAAAYAAAAJAAAABwAAAAYAAAAGAAAABwAAAEsAAABAAAAAMAAAAAUAAAAgAAAAAQAAAAEAAAAQAAAAAAAAAAAAAAAAAQAAgAAAAAAAAAAAAAAAAAEAAIAAAAAlAAAADAAAAAIAAAAnAAAAGAAAAAUAAAAAAAAA////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NgAAAAKAAAAYAAAAJAAAABsAAAAAQAAAADAxkG+hMZBCgAAAGAAAAAXAAAATAAAAAAAAAAAAAAAAAAAAP//////////fAAAAB0EMARHBDAEOwQ9BDgEOgQgAD0EMAQgACAEIwQeBCAALQAgABIEQAQwBEYEMAQAAAgAAAAGAAAABwAAAAYAAAAGAAAABwAAAAcAAAAGAAAAAwAAAAcAAAAGAAAAAwAAAAYAAAAGAAAACQAAAAMAAAAEAAAAAwAAAAYAAAAHAAAABgAAAAcAAAAGAAAASwAAAEAAAAAwAAAABQAAACAAAAABAAAAAQAAABAAAAAAAAAAAAAAAAABAACAAAAAAAAAAAAAAAAAAQAAgAAAACUAAAAMAAAAAgAAACcAAAAYAAAABQAAAAAAAAD///8AAAAAACUAAAAMAAAABQAAAEwAAABkAAAACQAAAHAAAAC4AAAAfAAAAAkAAABwAAAAsAAAAA0AAAAhAPAAAAAAAAAAAAAAAIA/AAAAAAAAAAAAAIA/AAAAAAAAAAAAAAAAAAAAAAAAAAAAAAAAAAAAAAAAAAAlAAAADAAAAAAAAIAoAAAADAAAAAUAAAAlAAAADAAAAAEAAAAYAAAADAAAAAAAAAISAAAADAAAAAEAAAAWAAAADAAAAAAAAABUAAAAFAEAAAoAAABwAAAAtwAAAHwAAAABAAAAAMDGQb6ExkEKAAAAcAAAACEAAABMAAAABAAAAAkAAABwAAAAuQAAAH0AAACQAAAAUwBpAGcAbgBlAGQAIABiAHkAOgAgAEwAbwByAGUAdABhACAARABlAGwAYwBoAGUAdgBhACAASwBvAGwAZQB2AGEAAAAGAAAAAwAAAAcAAAAHAAAABgAAAAcAAAADAAAABwAAAAUAAAADAAAAAwAAAAUAAAAHAAAABAAAAAYAAAAEAAAABgAAAAMAAAAIAAAABgAAAAMAAAAFAAAABwAAAAYAAAAFAAAABgAAAAMAAAAGAAAABwAAAAMAAAAGAAAABQAAAAYAAAAWAAAADAAAAAAAAAAlAAAADAAAAAI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Darina P. Panayotova</dc:creator>
  <cp:lastModifiedBy>User</cp:lastModifiedBy>
  <cp:lastPrinted>2022-04-11T14:57:15Z</cp:lastPrinted>
  <dcterms:created xsi:type="dcterms:W3CDTF">2017-01-03T12:43:05Z</dcterms:created>
  <dcterms:modified xsi:type="dcterms:W3CDTF">2022-04-11T14:57:35Z</dcterms:modified>
</cp:coreProperties>
</file>