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uovr-nas\Public\ЛКолева\ВЪТРЕШНА КОМУНИКАЦИЯ\ДПП 2022-2023\"/>
    </mc:Choice>
  </mc:AlternateContent>
  <bookViews>
    <workbookView xWindow="480" yWindow="30" windowWidth="15315" windowHeight="11310"/>
  </bookViews>
  <sheets>
    <sheet name="Приложение 1" sheetId="2" r:id="rId1"/>
  </sheets>
  <definedNames>
    <definedName name="_xlnm.Print_Titles" localSheetId="0">'Приложение 1'!$14:$14</definedName>
  </definedNames>
  <calcPr calcId="162913"/>
</workbook>
</file>

<file path=xl/calcChain.xml><?xml version="1.0" encoding="utf-8"?>
<calcChain xmlns="http://schemas.openxmlformats.org/spreadsheetml/2006/main">
  <c r="I114" i="2" l="1"/>
  <c r="K99" i="2"/>
  <c r="K97" i="2"/>
  <c r="K80" i="2"/>
  <c r="K72" i="2"/>
  <c r="K53" i="2"/>
  <c r="K51" i="2"/>
  <c r="K36" i="2"/>
  <c r="K34" i="2"/>
  <c r="K47" i="2"/>
  <c r="K117" i="2"/>
  <c r="K120" i="2" l="1"/>
  <c r="I120" i="2"/>
  <c r="K114" i="2"/>
  <c r="K111" i="2"/>
  <c r="I111" i="2"/>
  <c r="K108" i="2"/>
  <c r="J108" i="2"/>
  <c r="I108" i="2"/>
  <c r="K105" i="2"/>
  <c r="J105" i="2"/>
  <c r="I105" i="2"/>
  <c r="K102" i="2"/>
  <c r="J102" i="2"/>
  <c r="I102" i="2"/>
  <c r="K95" i="2"/>
  <c r="J95" i="2"/>
  <c r="I95" i="2"/>
  <c r="K92" i="2"/>
  <c r="J92" i="2"/>
  <c r="I92" i="2"/>
  <c r="K83" i="2"/>
  <c r="I83" i="2"/>
  <c r="K78" i="2"/>
  <c r="J78" i="2"/>
  <c r="I78" i="2"/>
  <c r="K75" i="2"/>
  <c r="I75" i="2"/>
  <c r="K70" i="2"/>
  <c r="J70" i="2"/>
  <c r="I70" i="2"/>
  <c r="K65" i="2"/>
  <c r="J65" i="2"/>
  <c r="I65" i="2"/>
  <c r="K61" i="2"/>
  <c r="J61" i="2"/>
  <c r="I61" i="2"/>
  <c r="K56" i="2"/>
  <c r="I56" i="2"/>
  <c r="K49" i="2"/>
  <c r="I49" i="2"/>
  <c r="K45" i="2"/>
  <c r="J45" i="2"/>
  <c r="I45" i="2"/>
  <c r="K41" i="2"/>
  <c r="J41" i="2"/>
  <c r="I41" i="2"/>
  <c r="K32" i="2"/>
  <c r="J32" i="2"/>
  <c r="I32" i="2"/>
  <c r="K26" i="2"/>
  <c r="J26" i="2"/>
  <c r="I26" i="2"/>
  <c r="K22" i="2"/>
  <c r="J22" i="2"/>
  <c r="I22" i="2"/>
  <c r="K19" i="2"/>
  <c r="J19" i="2"/>
  <c r="I19" i="2"/>
  <c r="I121" i="2" l="1"/>
  <c r="K121" i="2"/>
</calcChain>
</file>

<file path=xl/sharedStrings.xml><?xml version="1.0" encoding="utf-8"?>
<sst xmlns="http://schemas.openxmlformats.org/spreadsheetml/2006/main" count="534" uniqueCount="188">
  <si>
    <t>Общо за училището:</t>
  </si>
  <si>
    <t>Всичко за областта:</t>
  </si>
  <si>
    <t>Срок на обучение</t>
  </si>
  <si>
    <t>Брой паралелки</t>
  </si>
  <si>
    <t>Профилиращи предмети</t>
  </si>
  <si>
    <t>БЕЛ</t>
  </si>
  <si>
    <t>М</t>
  </si>
  <si>
    <t>интензивно</t>
  </si>
  <si>
    <t xml:space="preserve">разширено </t>
  </si>
  <si>
    <t>без интензивно и без разширено</t>
  </si>
  <si>
    <t>първи предмет</t>
  </si>
  <si>
    <t>втори предмет</t>
  </si>
  <si>
    <t xml:space="preserve">Чужд език </t>
  </si>
  <si>
    <t>Начин на изучаване</t>
  </si>
  <si>
    <t>Наименование на профила</t>
  </si>
  <si>
    <t>Код на професията</t>
  </si>
  <si>
    <t>Наименование на професията</t>
  </si>
  <si>
    <t>Код на специалността от професия</t>
  </si>
  <si>
    <t>Наименование на специалността от професия</t>
  </si>
  <si>
    <t>Община, населено място, наименование на училището</t>
  </si>
  <si>
    <t>Степен на професионална квалификация</t>
  </si>
  <si>
    <t>Общ. Борован, с. Борован, Професионална гимназия по трансопрт "Коста Петров"</t>
  </si>
  <si>
    <t>Монтьор на транспортна техника</t>
  </si>
  <si>
    <t>Автотранспортна техника</t>
  </si>
  <si>
    <t>II</t>
  </si>
  <si>
    <t>АЕ</t>
  </si>
  <si>
    <t>ФА</t>
  </si>
  <si>
    <t>Електромонтьор</t>
  </si>
  <si>
    <t>Електрообзавеждане на транспортна техника</t>
  </si>
  <si>
    <t>Помощник-възпитател</t>
  </si>
  <si>
    <t>Помощник- възпитател в отглеждането и възпитанието на деца</t>
  </si>
  <si>
    <t>III</t>
  </si>
  <si>
    <t>Спедитор - логистик</t>
  </si>
  <si>
    <t>Спедиция, транспортна и складова логистика</t>
  </si>
  <si>
    <t>Софтуерни и хардуерни науки</t>
  </si>
  <si>
    <t>ЧЕ</t>
  </si>
  <si>
    <t>Инф</t>
  </si>
  <si>
    <t>ИТ</t>
  </si>
  <si>
    <t>Организатор Интернет приложения</t>
  </si>
  <si>
    <t>Електронна търговия</t>
  </si>
  <si>
    <t>Моделиер - технолог на облеклото</t>
  </si>
  <si>
    <t>Конструиране, моделиране и технология на облекло от текстил</t>
  </si>
  <si>
    <t>Фризьор</t>
  </si>
  <si>
    <t>БЗО</t>
  </si>
  <si>
    <t>ХООС</t>
  </si>
  <si>
    <t>Готвач</t>
  </si>
  <si>
    <t>Производство на кулинарни изделия и напитки</t>
  </si>
  <si>
    <t>Техник на компютърни системи</t>
  </si>
  <si>
    <t>Компютърна техника и технологии</t>
  </si>
  <si>
    <t>Техник на селскостопанска техника</t>
  </si>
  <si>
    <t>Механизация на селското стопанство</t>
  </si>
  <si>
    <t>Спедитор-логистик</t>
  </si>
  <si>
    <t>Икономист-информатик</t>
  </si>
  <si>
    <t>Икономическа информатика</t>
  </si>
  <si>
    <t>Организатор по експлоатация на автомобилния транспорт</t>
  </si>
  <si>
    <t>Експлоатация на автомобилния транспорт</t>
  </si>
  <si>
    <t>ИЦ</t>
  </si>
  <si>
    <t>Техник-растениевъд</t>
  </si>
  <si>
    <t>Трайни насаждения</t>
  </si>
  <si>
    <t>Враца, Враца,   ППМГ "Акад. Иван Ценов"</t>
  </si>
  <si>
    <t>Математически Математика и информатика</t>
  </si>
  <si>
    <t>Математически  Математика и физика и астрономия</t>
  </si>
  <si>
    <t>Природни науки Биология и ЗО и Химия и ООС</t>
  </si>
  <si>
    <t>Приложен програмист</t>
  </si>
  <si>
    <t>Приложно програмиране</t>
  </si>
  <si>
    <t>Чужди езици</t>
  </si>
  <si>
    <t>Графичен дизайнер</t>
  </si>
  <si>
    <t>Графичен дизайн</t>
  </si>
  <si>
    <t>Аниматор в туризма</t>
  </si>
  <si>
    <t>Туристическа анимация</t>
  </si>
  <si>
    <t>Общесвени науки</t>
  </si>
  <si>
    <t>ФИЛ</t>
  </si>
  <si>
    <t xml:space="preserve">Икономист </t>
  </si>
  <si>
    <t>Икономика и мениджмънт</t>
  </si>
  <si>
    <t>Хуманитарни науки</t>
  </si>
  <si>
    <t>Враца, Враца, СУ "Никола Войводов"</t>
  </si>
  <si>
    <t>Икономист – информатик</t>
  </si>
  <si>
    <t>Компютърен график</t>
  </si>
  <si>
    <t>Компютърна графика</t>
  </si>
  <si>
    <t>ІІІ</t>
  </si>
  <si>
    <t>Танцьор</t>
  </si>
  <si>
    <t>Български танци</t>
  </si>
  <si>
    <t>Системен програмист</t>
  </si>
  <si>
    <t>Системно програмиране</t>
  </si>
  <si>
    <t>Техник по транспортна техника</t>
  </si>
  <si>
    <t xml:space="preserve">Автомобилна мехатроника </t>
  </si>
  <si>
    <t>Мехатроника</t>
  </si>
  <si>
    <t>Ресторантьор</t>
  </si>
  <si>
    <t>Кетъринг</t>
  </si>
  <si>
    <t>Строителен техник</t>
  </si>
  <si>
    <t>Строителство и архитектура</t>
  </si>
  <si>
    <t>AE</t>
  </si>
  <si>
    <t>Дизайн</t>
  </si>
  <si>
    <t>Интериорен дизайн</t>
  </si>
  <si>
    <t>Електротехник</t>
  </si>
  <si>
    <t>Електрически инсталации</t>
  </si>
  <si>
    <t>Модeлиер- технолог на облекло</t>
  </si>
  <si>
    <t>Хлебар- сладкар</t>
  </si>
  <si>
    <t>Производство на хляб и хлебни изделия</t>
  </si>
  <si>
    <t>Строител-монтажник</t>
  </si>
  <si>
    <t>Дограма и стъклопоставяне</t>
  </si>
  <si>
    <t>Хлебар-сладкар</t>
  </si>
  <si>
    <t>Приложен програ     мист</t>
  </si>
  <si>
    <t>Приложно програми  ране</t>
  </si>
  <si>
    <t>Предприе  мачески</t>
  </si>
  <si>
    <t>Математически</t>
  </si>
  <si>
    <t>Община Козлодуй, гр.Козлодуй, ПГЯЕ "Игор Курчатов"</t>
  </si>
  <si>
    <t>Техник на Компютърни системи</t>
  </si>
  <si>
    <t>Компютърна Техника и Технологии</t>
  </si>
  <si>
    <t>Електроенергетика</t>
  </si>
  <si>
    <t>Техник на енергийни съоръжения и инсталации</t>
  </si>
  <si>
    <t>Ядрена енергетика</t>
  </si>
  <si>
    <t>Топлотехника - топлинна, климатична, вентилационна и хладилна</t>
  </si>
  <si>
    <t>Управление на радиоактивни отпадъци</t>
  </si>
  <si>
    <t>Оператор в дървообработването</t>
  </si>
  <si>
    <t>Производство на мебели</t>
  </si>
  <si>
    <t>общ.Криводол, с.Краводер,ОбУ "Св. св. Кирил и Методий"</t>
  </si>
  <si>
    <t>Производство на тапицирацирани изделия</t>
  </si>
  <si>
    <t xml:space="preserve">Общо за училището: </t>
  </si>
  <si>
    <t>общ. Мездра, с. Зверино, СУ "Св. Кл. Охридски"</t>
  </si>
  <si>
    <t>Предприемачески</t>
  </si>
  <si>
    <t>Производство и обслужване в заведенията за хранене и развлечения</t>
  </si>
  <si>
    <t>ІІ</t>
  </si>
  <si>
    <t>Монтьор на железопътна техника</t>
  </si>
  <si>
    <t>Локомотиви и вагони</t>
  </si>
  <si>
    <t>Пътностроитена техника</t>
  </si>
  <si>
    <t>общ. Мизия, гр. Мизия, Професионална гимназия "Васил Левски"</t>
  </si>
  <si>
    <t>Машинен техник</t>
  </si>
  <si>
    <t>Машини и системи с ЦПУ</t>
  </si>
  <si>
    <t>Химик- технолог</t>
  </si>
  <si>
    <t>Технология на неорганичните вещества</t>
  </si>
  <si>
    <t xml:space="preserve">общ. Роман, гр. Роман, Средно училище "Васил Левски" </t>
  </si>
  <si>
    <t>П</t>
  </si>
  <si>
    <t xml:space="preserve">Производство на кулинарни изделия и напитки </t>
  </si>
  <si>
    <t>Оператор информационно осигуряване</t>
  </si>
  <si>
    <t>Икономическо информационно осигуряване</t>
  </si>
  <si>
    <t xml:space="preserve"> община Бяла Слатина,
 гр. Бяла Слатина,           
 ПГО "Елисавета Багряна"</t>
  </si>
  <si>
    <t>РЕГИОНАЛНО УПРАВЛЕНИЕ НА ОБРАЗОВАНИЕТО – ВРАЦА</t>
  </si>
  <si>
    <t>З А П О В Е Д</t>
  </si>
  <si>
    <t>У Т В Ъ Р Ж Д А В А М</t>
  </si>
  <si>
    <t xml:space="preserve">     Контрол по изпълнение на заповедта възлагам на Гергана Василева - началник-отдел ОМДК в РУО - Враца. </t>
  </si>
  <si>
    <t xml:space="preserve">     Настоящата заповед да се сведе до знанието на директорите на училища в област Враца за сведение и изпъленние. Утвърденият държавен план-прием да бъде обявен на интернет страницата на училищата, които реализират такъв за уч. 2022/2023 г. </t>
  </si>
  <si>
    <t>Фризьор-ство</t>
  </si>
  <si>
    <t>Брой ученици</t>
  </si>
  <si>
    <t>Особености</t>
  </si>
  <si>
    <t>Защитено училище</t>
  </si>
  <si>
    <t>дневна</t>
  </si>
  <si>
    <t>дуална</t>
  </si>
  <si>
    <t>Защитена</t>
  </si>
  <si>
    <r>
      <t xml:space="preserve">          На основание чл. 254, ал. 2 от Закона за предучилищното и училищното образование, чл. 3, ал. 2, т. 15 от ПУФРУО, чл. 71  от Наредба № 10 от 01.09.2016 г. за организация на дейностите в училищното образование, във връзка </t>
    </r>
    <r>
      <rPr>
        <sz val="12"/>
        <rFont val="Times New Roman"/>
        <family val="1"/>
        <charset val="204"/>
      </rPr>
      <t xml:space="preserve">с Постановление № 13/10.02.2022 г. </t>
    </r>
    <r>
      <rPr>
        <sz val="12"/>
        <color theme="1"/>
        <rFont val="Times New Roman"/>
        <family val="1"/>
        <charset val="204"/>
      </rPr>
      <t>на Министерски съвет за приемане на актуализиран Списък със защитените от държавата специалности от професии за учебната 2022/2023 година и на актуализиран Списък със специалности от професии, по които е налице очакван недостиг от специалисти на пазара на труда, за учебната 2022/2023 година</t>
    </r>
  </si>
  <si>
    <r>
      <t xml:space="preserve">РЕАЛИЗИРАНИЯ ДЪРЖАВЕН ПРИЕМ  ЗА УЧЕБНАТА </t>
    </r>
    <r>
      <rPr>
        <sz val="12"/>
        <rFont val="Times New Roman"/>
        <family val="1"/>
        <charset val="204"/>
      </rPr>
      <t>2022/2023 ГОДИНА</t>
    </r>
    <r>
      <rPr>
        <sz val="12"/>
        <color theme="1"/>
        <rFont val="Times New Roman"/>
        <family val="1"/>
        <charset val="204"/>
      </rPr>
      <t xml:space="preserve"> В VIII КЛАС НА УЧЕНИЦИ  В ПАРАЛЕЛКИТЕ ЗА ПРОФЕСИОНАЛНА ПОДГОТОВКА В ПРОФЕСИОНАЛНИТЕ И ПРОФИЛИРАНИТЕ ГИМНАЗИИ, В СРЕДНИТЕ И ОБЕДИНЕНИТЕ УЧИЛИЩА, В ПАРАЛЕЛКИТЕ ЗА ПРОФИЛИРАНА ПОДГОТОВКА В  ПРОФИЛИРАНИТЕ ГИМНАЗИИ И  В СРЕДНИТЕ УЧИЛИЩА В ОБЛАСТ ВРАЦА, КАКТО СЛЕДВА:</t>
    </r>
  </si>
  <si>
    <t>Общ. Бяла Слатина, гр. Бяла Слатина, Средно училище     "Васил Левски"</t>
  </si>
  <si>
    <t>Общ. Бяла Слатина, гр. Бяла Слатина, ПАГ "Н. Й.Вапцаров"</t>
  </si>
  <si>
    <t>Общ. Бяла Слатина, с. Габаре, СУ "Христо Ботев"</t>
  </si>
  <si>
    <t>общ. Бяла Слатина,с.Галиче, Средно училище "Христо Ботев"</t>
  </si>
  <si>
    <t>общ. Враца, гр. Враца, ПЕГ "Йоан Екзарх"</t>
  </si>
  <si>
    <t>общ. Враца, гр. Враца, Средно училище "Христо Ботев"</t>
  </si>
  <si>
    <t>общ. Враца, гр. Враца, СУ "Козма Тричков"</t>
  </si>
  <si>
    <t>общ. Враца, гр. Враца, СУ "Васил Кънчов"</t>
  </si>
  <si>
    <t>общ. Враца, гр. Враца, Средно училище "Отец Паисий"</t>
  </si>
  <si>
    <t>общ. Враца, гр. Враца, ПТГ "Н.Й.Вапцаров"</t>
  </si>
  <si>
    <t>общ. Враца, гр. Враца Професионална гимназия по търговия и ресторантьорство</t>
  </si>
  <si>
    <t>общ. Враца, гр.Враца, ПГ "Димитраки Хаджитошин"</t>
  </si>
  <si>
    <t>общ. Враца, с. Баница, Обединено училище "Христо Ботев"</t>
  </si>
  <si>
    <t>общ. Враца, с. Девене, Обединено училище "Св.св.Кирил и Методий"</t>
  </si>
  <si>
    <t>общ. Враца, с. Тишевица, ОбУ "Св. Кл. Охридски"</t>
  </si>
  <si>
    <t>общ. Козлодуй, с. Бутан, СУ "Свети свети Кирил и Методий"</t>
  </si>
  <si>
    <t>общ. Козлодуй, гр. Козлодуй, СУ "Христо Ботев"</t>
  </si>
  <si>
    <t>общ. Козлодуй, гр. Козлодуй, СУ "Св. св. Кирил и Методий"</t>
  </si>
  <si>
    <t>общ. Козлодуй, гр.Козлодуй, ПГЯЕ "Игор Курчатов"</t>
  </si>
  <si>
    <t>общ. Криводол, гр. Криводол, СУ"Св. св. Кирил и Методий"</t>
  </si>
  <si>
    <t>общ. Мездра, гр. Мездра, СУ "Иван Вазов"</t>
  </si>
  <si>
    <t>общ. Оряхово, гр. Оряхово, Средно училище "Христо Ботев"</t>
  </si>
  <si>
    <t>общ. Хайредин, с. Хайредин, СУ "Васил Воденичарски"</t>
  </si>
  <si>
    <t xml:space="preserve">      Утвърденият държавен план-прием да бъде публикуван на сайта на РУО - Враца в срок до 15.09.2022 г. от инж. Мария Драголоваа - ст. експерт по АИ  в РУО - Враца.</t>
  </si>
  <si>
    <t>общ. Мездра, гр. Мездра, Професионална гимназия "Алеко Константинов"</t>
  </si>
  <si>
    <t>общ. Мездра, гр. Мездра, ПГ по МСС</t>
  </si>
  <si>
    <t>Форма на обучение</t>
  </si>
  <si>
    <t xml:space="preserve"> Над утвърдения прием. Чл. 60, т. 1 от Наредба № 10/01.09.2019 г., Заповед № РД-06-570/26.07.2022 г. на началника на РУО – Враца</t>
  </si>
  <si>
    <t xml:space="preserve"> Над утвърдения прием. Чл. 60, т. 1 от Наредба № 10/01.09.2019 г., Заповед № РД-06-569/26.07.2022 г. на началника на РУО – Враца</t>
  </si>
  <si>
    <t xml:space="preserve">№ РД-06-639/14.09.2022 г. </t>
  </si>
  <si>
    <t>С очакван недостиг</t>
  </si>
  <si>
    <t>С очакван недостиг,
дод минимума, с разрешение на финансиращия орган - заповед № 1410/14.09.2022 г. на кмета на община Враца</t>
  </si>
  <si>
    <t>Защитена,
под минимума, с разрешение от финансиращия орган - заповед № 1410/14.09.2022 г. на кмета на община Враца</t>
  </si>
  <si>
    <t>С очакван недостиг,
под минимума, с разрешение от финансиращия орган - заповед № 1410/14.09.2022 г. на кмета на община Враца</t>
  </si>
  <si>
    <t xml:space="preserve">Искано разрешение от финансиращия орган (МОН) за маломерна част паралелка; утвърждаването - след получаване на разрешение </t>
  </si>
  <si>
    <t>С очакван  недостиг</t>
  </si>
  <si>
    <t>С очакван недостиг,  под минимума  с разрешение на финансиращия орган - Заповед № 657/14.09.2022 г. на кмета на община Мездра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</si>
</sst>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0" borderId="1" xfId="0" applyFont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12" fillId="0" borderId="0" xfId="0" applyFont="1" applyFill="1" applyAlignment="1">
      <alignment horizontal="left" wrapText="1"/>
    </xf>
    <xf numFmtId="0" fontId="16" fillId="0" borderId="0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6" fillId="2" borderId="1" xfId="0" applyFont="1" applyFill="1" applyBorder="1" applyAlignment="1">
      <alignment wrapText="1"/>
    </xf>
    <xf numFmtId="0" fontId="6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6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2" fillId="0" borderId="0" xfId="0" applyFont="1" applyFill="1" applyAlignment="1">
      <alignment wrapText="1"/>
    </xf>
    <xf numFmtId="0" fontId="4" fillId="0" borderId="0" xfId="0" applyFont="1" applyFill="1" applyAlignment="1">
      <alignment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16" fillId="0" borderId="0" xfId="0" applyFont="1" applyBorder="1" applyAlignment="1">
      <alignment vertical="center" wrapText="1"/>
    </xf>
    <xf numFmtId="0" fontId="16" fillId="0" borderId="0" xfId="0" applyFont="1" applyBorder="1" applyAlignment="1">
      <alignment wrapText="1"/>
    </xf>
    <xf numFmtId="0" fontId="19" fillId="0" borderId="0" xfId="0" applyFont="1" applyBorder="1" applyAlignment="1">
      <alignment vertical="center" wrapText="1"/>
    </xf>
    <xf numFmtId="0" fontId="17" fillId="0" borderId="0" xfId="0" applyFont="1" applyBorder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center" wrapText="1"/>
    </xf>
    <xf numFmtId="0" fontId="0" fillId="0" borderId="0" xfId="0" applyFill="1" applyAlignment="1">
      <alignment wrapText="1"/>
    </xf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left" wrapText="1"/>
    </xf>
    <xf numFmtId="0" fontId="9" fillId="0" borderId="1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 wrapText="1"/>
    </xf>
    <xf numFmtId="0" fontId="16" fillId="0" borderId="0" xfId="0" applyFont="1" applyFill="1" applyBorder="1" applyAlignment="1">
      <alignment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left" wrapText="1"/>
    </xf>
    <xf numFmtId="0" fontId="7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0" fillId="3" borderId="1" xfId="0" applyFont="1" applyFill="1" applyBorder="1" applyAlignment="1">
      <alignment vertical="center" wrapText="1"/>
    </xf>
    <xf numFmtId="0" fontId="20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wrapText="1"/>
    </xf>
    <xf numFmtId="0" fontId="21" fillId="0" borderId="0" xfId="0" applyFont="1" applyFill="1" applyBorder="1" applyAlignment="1">
      <alignment horizontal="left" wrapText="1"/>
    </xf>
    <xf numFmtId="0" fontId="21" fillId="0" borderId="0" xfId="0" applyFont="1" applyFill="1" applyAlignment="1">
      <alignment wrapText="1"/>
    </xf>
    <xf numFmtId="0" fontId="21" fillId="0" borderId="0" xfId="0" applyFont="1" applyFill="1" applyBorder="1" applyAlignment="1">
      <alignment wrapText="1"/>
    </xf>
    <xf numFmtId="0" fontId="6" fillId="0" borderId="1" xfId="0" applyFont="1" applyFill="1" applyBorder="1" applyAlignment="1">
      <alignment horizontal="left" vertical="center" wrapText="1"/>
    </xf>
    <xf numFmtId="0" fontId="21" fillId="0" borderId="0" xfId="0" applyFont="1" applyFill="1" applyAlignment="1">
      <alignment horizontal="left" wrapText="1"/>
    </xf>
    <xf numFmtId="0" fontId="21" fillId="0" borderId="0" xfId="0" applyFont="1" applyFill="1" applyBorder="1" applyAlignment="1">
      <alignment horizontal="left" wrapText="1"/>
    </xf>
    <xf numFmtId="0" fontId="15" fillId="0" borderId="0" xfId="0" applyFont="1" applyFill="1" applyAlignment="1">
      <alignment horizontal="center" wrapText="1"/>
    </xf>
    <xf numFmtId="0" fontId="11" fillId="0" borderId="2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wrapText="1"/>
    </xf>
    <xf numFmtId="0" fontId="13" fillId="0" borderId="0" xfId="0" applyFont="1" applyFill="1" applyAlignment="1">
      <alignment horizontal="center" wrapText="1"/>
    </xf>
    <xf numFmtId="0" fontId="14" fillId="0" borderId="0" xfId="0" applyFont="1" applyFill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144"/>
  <sheetViews>
    <sheetView tabSelected="1" topLeftCell="A119" zoomScaleNormal="100" workbookViewId="0">
      <selection activeCell="K116" sqref="K116"/>
    </sheetView>
  </sheetViews>
  <sheetFormatPr defaultRowHeight="15" x14ac:dyDescent="0.25"/>
  <cols>
    <col min="1" max="1" width="29.7109375" style="26" customWidth="1"/>
    <col min="2" max="2" width="17.140625" style="26" customWidth="1"/>
    <col min="3" max="3" width="7.5703125" style="51" customWidth="1"/>
    <col min="4" max="4" width="19.85546875" style="26" customWidth="1"/>
    <col min="5" max="5" width="8.5703125" style="51" customWidth="1"/>
    <col min="6" max="6" width="26" style="26" customWidth="1"/>
    <col min="7" max="7" width="10.140625" style="42" customWidth="1"/>
    <col min="8" max="8" width="5.28515625" style="26" customWidth="1"/>
    <col min="9" max="10" width="6.140625" style="26" customWidth="1"/>
    <col min="11" max="11" width="6.140625" style="50" customWidth="1"/>
    <col min="12" max="12" width="10" style="26" customWidth="1"/>
    <col min="13" max="13" width="9.140625" style="26" customWidth="1"/>
    <col min="14" max="14" width="10.85546875" style="26" customWidth="1"/>
    <col min="15" max="15" width="13.5703125" style="26" customWidth="1"/>
    <col min="16" max="16" width="12.7109375" style="26" customWidth="1"/>
    <col min="17" max="17" width="21.5703125" style="26" customWidth="1"/>
    <col min="18" max="16384" width="9.140625" style="26"/>
  </cols>
  <sheetData>
    <row r="1" spans="1:18" ht="25.5" customHeight="1" thickBot="1" x14ac:dyDescent="0.3">
      <c r="A1" s="75" t="s">
        <v>137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</row>
    <row r="2" spans="1:18" ht="16.5" thickTop="1" x14ac:dyDescent="0.25">
      <c r="A2" s="76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</row>
    <row r="3" spans="1:18" ht="23.25" x14ac:dyDescent="0.35">
      <c r="A3" s="77" t="s">
        <v>138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</row>
    <row r="4" spans="1:18" ht="18.75" x14ac:dyDescent="0.25">
      <c r="A4" s="78" t="s">
        <v>180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</row>
    <row r="5" spans="1:18" ht="63" customHeight="1" x14ac:dyDescent="0.25">
      <c r="A5" s="72" t="s">
        <v>149</v>
      </c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69"/>
    </row>
    <row r="6" spans="1:18" ht="15.75" x14ac:dyDescent="0.25">
      <c r="A6" s="22"/>
      <c r="B6" s="22"/>
      <c r="C6" s="22"/>
      <c r="D6" s="22"/>
      <c r="E6" s="22"/>
      <c r="F6" s="22"/>
      <c r="G6" s="22"/>
      <c r="H6" s="22"/>
      <c r="I6" s="22"/>
      <c r="J6" s="22"/>
      <c r="K6" s="54"/>
      <c r="L6" s="22"/>
      <c r="M6" s="22"/>
      <c r="N6" s="22"/>
      <c r="O6" s="22"/>
    </row>
    <row r="7" spans="1:18" ht="18.75" x14ac:dyDescent="0.3">
      <c r="A7" s="74" t="s">
        <v>139</v>
      </c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</row>
    <row r="8" spans="1:18" ht="59.25" customHeight="1" x14ac:dyDescent="0.25">
      <c r="A8" s="73" t="s">
        <v>150</v>
      </c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0"/>
    </row>
    <row r="9" spans="1:18" ht="21" customHeight="1" x14ac:dyDescent="0.25">
      <c r="A9" s="68"/>
      <c r="B9" s="68"/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</row>
    <row r="10" spans="1:18" ht="47.25" customHeight="1" x14ac:dyDescent="0.25">
      <c r="A10" s="79" t="s">
        <v>19</v>
      </c>
      <c r="B10" s="84" t="s">
        <v>14</v>
      </c>
      <c r="C10" s="84" t="s">
        <v>15</v>
      </c>
      <c r="D10" s="84" t="s">
        <v>16</v>
      </c>
      <c r="E10" s="84" t="s">
        <v>17</v>
      </c>
      <c r="F10" s="84" t="s">
        <v>18</v>
      </c>
      <c r="G10" s="79" t="s">
        <v>177</v>
      </c>
      <c r="H10" s="82" t="s">
        <v>2</v>
      </c>
      <c r="I10" s="82" t="s">
        <v>3</v>
      </c>
      <c r="J10" s="82" t="s">
        <v>20</v>
      </c>
      <c r="K10" s="83" t="s">
        <v>143</v>
      </c>
      <c r="L10" s="79" t="s">
        <v>12</v>
      </c>
      <c r="M10" s="79"/>
      <c r="N10" s="79"/>
      <c r="O10" s="79" t="s">
        <v>4</v>
      </c>
      <c r="P10" s="79"/>
      <c r="Q10" s="79" t="s">
        <v>144</v>
      </c>
      <c r="R10" s="27"/>
    </row>
    <row r="11" spans="1:18" ht="102.75" customHeight="1" x14ac:dyDescent="0.25">
      <c r="A11" s="79"/>
      <c r="B11" s="84"/>
      <c r="C11" s="84"/>
      <c r="D11" s="84"/>
      <c r="E11" s="84"/>
      <c r="F11" s="84"/>
      <c r="G11" s="79"/>
      <c r="H11" s="82"/>
      <c r="I11" s="82"/>
      <c r="J11" s="82"/>
      <c r="K11" s="83"/>
      <c r="L11" s="79" t="s">
        <v>13</v>
      </c>
      <c r="M11" s="79"/>
      <c r="N11" s="79"/>
      <c r="O11" s="79"/>
      <c r="P11" s="79"/>
      <c r="Q11" s="79"/>
      <c r="R11" s="27"/>
    </row>
    <row r="12" spans="1:18" ht="15" customHeight="1" x14ac:dyDescent="0.25">
      <c r="A12" s="79"/>
      <c r="B12" s="84"/>
      <c r="C12" s="84"/>
      <c r="D12" s="84"/>
      <c r="E12" s="84"/>
      <c r="F12" s="84"/>
      <c r="G12" s="79"/>
      <c r="H12" s="82"/>
      <c r="I12" s="82"/>
      <c r="J12" s="82"/>
      <c r="K12" s="83"/>
      <c r="L12" s="79" t="s">
        <v>7</v>
      </c>
      <c r="M12" s="79" t="s">
        <v>8</v>
      </c>
      <c r="N12" s="79" t="s">
        <v>9</v>
      </c>
      <c r="O12" s="79" t="s">
        <v>10</v>
      </c>
      <c r="P12" s="79" t="s">
        <v>11</v>
      </c>
      <c r="Q12" s="79"/>
      <c r="R12" s="27"/>
    </row>
    <row r="13" spans="1:18" ht="37.5" customHeight="1" x14ac:dyDescent="0.25">
      <c r="A13" s="79"/>
      <c r="B13" s="84"/>
      <c r="C13" s="84"/>
      <c r="D13" s="84"/>
      <c r="E13" s="84"/>
      <c r="F13" s="84"/>
      <c r="G13" s="79"/>
      <c r="H13" s="82"/>
      <c r="I13" s="82"/>
      <c r="J13" s="82"/>
      <c r="K13" s="83"/>
      <c r="L13" s="79"/>
      <c r="M13" s="79"/>
      <c r="N13" s="79"/>
      <c r="O13" s="79"/>
      <c r="P13" s="79"/>
      <c r="Q13" s="79"/>
      <c r="R13" s="27"/>
    </row>
    <row r="14" spans="1:18" s="29" customFormat="1" x14ac:dyDescent="0.25">
      <c r="A14" s="24">
        <v>1</v>
      </c>
      <c r="B14" s="24">
        <v>2</v>
      </c>
      <c r="C14" s="24">
        <v>3</v>
      </c>
      <c r="D14" s="24">
        <v>4</v>
      </c>
      <c r="E14" s="24">
        <v>5</v>
      </c>
      <c r="F14" s="24">
        <v>6</v>
      </c>
      <c r="G14" s="24">
        <v>7</v>
      </c>
      <c r="H14" s="24">
        <v>8</v>
      </c>
      <c r="I14" s="24">
        <v>9</v>
      </c>
      <c r="J14" s="24">
        <v>10</v>
      </c>
      <c r="K14" s="53">
        <v>11</v>
      </c>
      <c r="L14" s="24">
        <v>14</v>
      </c>
      <c r="M14" s="24">
        <v>15</v>
      </c>
      <c r="N14" s="24">
        <v>16</v>
      </c>
      <c r="O14" s="24">
        <v>25</v>
      </c>
      <c r="P14" s="24">
        <v>26</v>
      </c>
      <c r="Q14" s="24">
        <v>27</v>
      </c>
      <c r="R14" s="28"/>
    </row>
    <row r="15" spans="1:18" s="30" customFormat="1" ht="38.25" x14ac:dyDescent="0.25">
      <c r="A15" s="18" t="s">
        <v>21</v>
      </c>
      <c r="B15" s="1"/>
      <c r="C15" s="25">
        <v>525020</v>
      </c>
      <c r="D15" s="18" t="s">
        <v>22</v>
      </c>
      <c r="E15" s="25">
        <v>5250201</v>
      </c>
      <c r="F15" s="18" t="s">
        <v>23</v>
      </c>
      <c r="G15" s="25" t="s">
        <v>146</v>
      </c>
      <c r="H15" s="25">
        <v>5</v>
      </c>
      <c r="I15" s="25">
        <v>0.5</v>
      </c>
      <c r="J15" s="25" t="s">
        <v>24</v>
      </c>
      <c r="K15" s="15">
        <v>12</v>
      </c>
      <c r="L15" s="25"/>
      <c r="M15" s="25"/>
      <c r="N15" s="19" t="s">
        <v>25</v>
      </c>
      <c r="O15" s="25"/>
      <c r="P15" s="25"/>
      <c r="Q15" s="18" t="s">
        <v>181</v>
      </c>
      <c r="R15" s="27"/>
    </row>
    <row r="16" spans="1:18" s="30" customFormat="1" ht="38.25" x14ac:dyDescent="0.25">
      <c r="A16" s="18" t="s">
        <v>21</v>
      </c>
      <c r="B16" s="1"/>
      <c r="C16" s="25">
        <v>522020</v>
      </c>
      <c r="D16" s="18" t="s">
        <v>27</v>
      </c>
      <c r="E16" s="25">
        <v>5220207</v>
      </c>
      <c r="F16" s="18" t="s">
        <v>28</v>
      </c>
      <c r="G16" s="25" t="s">
        <v>146</v>
      </c>
      <c r="H16" s="25">
        <v>5</v>
      </c>
      <c r="I16" s="25">
        <v>0.5</v>
      </c>
      <c r="J16" s="25" t="s">
        <v>24</v>
      </c>
      <c r="K16" s="15">
        <v>9</v>
      </c>
      <c r="L16" s="25"/>
      <c r="M16" s="25"/>
      <c r="N16" s="19" t="s">
        <v>25</v>
      </c>
      <c r="O16" s="25"/>
      <c r="P16" s="25"/>
      <c r="Q16" s="18" t="s">
        <v>181</v>
      </c>
      <c r="R16" s="27"/>
    </row>
    <row r="17" spans="1:18" s="30" customFormat="1" ht="38.25" x14ac:dyDescent="0.25">
      <c r="A17" s="18" t="s">
        <v>21</v>
      </c>
      <c r="B17" s="1"/>
      <c r="C17" s="25">
        <v>762030</v>
      </c>
      <c r="D17" s="18" t="s">
        <v>29</v>
      </c>
      <c r="E17" s="25">
        <v>7620301</v>
      </c>
      <c r="F17" s="18" t="s">
        <v>30</v>
      </c>
      <c r="G17" s="25" t="s">
        <v>146</v>
      </c>
      <c r="H17" s="25">
        <v>5</v>
      </c>
      <c r="I17" s="25">
        <v>0.5</v>
      </c>
      <c r="J17" s="25" t="s">
        <v>31</v>
      </c>
      <c r="K17" s="15">
        <v>10</v>
      </c>
      <c r="L17" s="25"/>
      <c r="M17" s="25"/>
      <c r="N17" s="25" t="s">
        <v>25</v>
      </c>
      <c r="O17" s="25"/>
      <c r="P17" s="25"/>
      <c r="Q17" s="18" t="s">
        <v>181</v>
      </c>
      <c r="R17" s="27"/>
    </row>
    <row r="18" spans="1:18" s="30" customFormat="1" ht="38.25" x14ac:dyDescent="0.25">
      <c r="A18" s="21" t="s">
        <v>21</v>
      </c>
      <c r="B18" s="1"/>
      <c r="C18" s="25">
        <v>840110</v>
      </c>
      <c r="D18" s="18" t="s">
        <v>32</v>
      </c>
      <c r="E18" s="25">
        <v>8401101</v>
      </c>
      <c r="F18" s="18" t="s">
        <v>33</v>
      </c>
      <c r="G18" s="25" t="s">
        <v>146</v>
      </c>
      <c r="H18" s="25">
        <v>5</v>
      </c>
      <c r="I18" s="25">
        <v>0.5</v>
      </c>
      <c r="J18" s="25" t="s">
        <v>31</v>
      </c>
      <c r="K18" s="15">
        <v>9</v>
      </c>
      <c r="L18" s="25"/>
      <c r="M18" s="25"/>
      <c r="N18" s="25" t="s">
        <v>25</v>
      </c>
      <c r="O18" s="25"/>
      <c r="P18" s="25"/>
      <c r="Q18" s="18" t="s">
        <v>181</v>
      </c>
      <c r="R18" s="27"/>
    </row>
    <row r="19" spans="1:18" s="30" customFormat="1" x14ac:dyDescent="0.25">
      <c r="A19" s="4" t="s">
        <v>0</v>
      </c>
      <c r="B19" s="2"/>
      <c r="C19" s="3"/>
      <c r="D19" s="4"/>
      <c r="E19" s="3"/>
      <c r="F19" s="4"/>
      <c r="G19" s="3"/>
      <c r="H19" s="3"/>
      <c r="I19" s="3">
        <f>SUM(I15:I18)</f>
        <v>2</v>
      </c>
      <c r="J19" s="3">
        <f t="shared" ref="J19:K19" si="0">SUM(J15:J18)</f>
        <v>0</v>
      </c>
      <c r="K19" s="3">
        <f t="shared" si="0"/>
        <v>40</v>
      </c>
      <c r="L19" s="3"/>
      <c r="M19" s="3"/>
      <c r="N19" s="3"/>
      <c r="O19" s="3"/>
      <c r="P19" s="3"/>
      <c r="Q19" s="59"/>
      <c r="R19" s="27"/>
    </row>
    <row r="20" spans="1:18" s="30" customFormat="1" ht="38.25" x14ac:dyDescent="0.25">
      <c r="A20" s="21" t="s">
        <v>151</v>
      </c>
      <c r="B20" s="18" t="s">
        <v>34</v>
      </c>
      <c r="C20" s="25"/>
      <c r="D20" s="18"/>
      <c r="E20" s="25"/>
      <c r="F20" s="18"/>
      <c r="G20" s="25" t="s">
        <v>146</v>
      </c>
      <c r="H20" s="25">
        <v>5</v>
      </c>
      <c r="I20" s="25">
        <v>1</v>
      </c>
      <c r="J20" s="25"/>
      <c r="K20" s="15">
        <v>26</v>
      </c>
      <c r="L20" s="25"/>
      <c r="M20" s="25" t="s">
        <v>25</v>
      </c>
      <c r="N20" s="25"/>
      <c r="O20" s="25" t="s">
        <v>36</v>
      </c>
      <c r="P20" s="25" t="s">
        <v>37</v>
      </c>
      <c r="Q20" s="18"/>
      <c r="R20" s="27"/>
    </row>
    <row r="21" spans="1:18" s="30" customFormat="1" ht="38.25" x14ac:dyDescent="0.25">
      <c r="A21" s="21" t="s">
        <v>151</v>
      </c>
      <c r="B21" s="1"/>
      <c r="C21" s="25">
        <v>482040</v>
      </c>
      <c r="D21" s="18" t="s">
        <v>38</v>
      </c>
      <c r="E21" s="25">
        <v>4820401</v>
      </c>
      <c r="F21" s="18" t="s">
        <v>39</v>
      </c>
      <c r="G21" s="25" t="s">
        <v>146</v>
      </c>
      <c r="H21" s="25">
        <v>5</v>
      </c>
      <c r="I21" s="25">
        <v>1</v>
      </c>
      <c r="J21" s="25" t="s">
        <v>31</v>
      </c>
      <c r="K21" s="15">
        <v>26</v>
      </c>
      <c r="L21" s="25"/>
      <c r="M21" s="25" t="s">
        <v>25</v>
      </c>
      <c r="N21" s="25"/>
      <c r="O21" s="25"/>
      <c r="P21" s="25"/>
      <c r="Q21" s="18"/>
      <c r="R21" s="27"/>
    </row>
    <row r="22" spans="1:18" s="30" customFormat="1" x14ac:dyDescent="0.25">
      <c r="A22" s="4" t="s">
        <v>0</v>
      </c>
      <c r="B22" s="2"/>
      <c r="C22" s="3"/>
      <c r="D22" s="4"/>
      <c r="E22" s="3"/>
      <c r="F22" s="4"/>
      <c r="G22" s="3"/>
      <c r="H22" s="3"/>
      <c r="I22" s="3">
        <f>SUM(I20:I21)</f>
        <v>2</v>
      </c>
      <c r="J22" s="3">
        <f t="shared" ref="J22:K22" si="1">SUM(J20:J21)</f>
        <v>0</v>
      </c>
      <c r="K22" s="3">
        <f t="shared" si="1"/>
        <v>52</v>
      </c>
      <c r="L22" s="3"/>
      <c r="M22" s="3"/>
      <c r="N22" s="3"/>
      <c r="O22" s="3"/>
      <c r="P22" s="3"/>
      <c r="Q22" s="59"/>
      <c r="R22" s="27"/>
    </row>
    <row r="23" spans="1:18" s="30" customFormat="1" ht="38.25" x14ac:dyDescent="0.25">
      <c r="A23" s="21" t="s">
        <v>136</v>
      </c>
      <c r="B23" s="1"/>
      <c r="C23" s="25">
        <v>542040</v>
      </c>
      <c r="D23" s="18" t="s">
        <v>40</v>
      </c>
      <c r="E23" s="25">
        <v>5420401</v>
      </c>
      <c r="F23" s="18" t="s">
        <v>41</v>
      </c>
      <c r="G23" s="25" t="s">
        <v>146</v>
      </c>
      <c r="H23" s="25">
        <v>5</v>
      </c>
      <c r="I23" s="25">
        <v>0.5</v>
      </c>
      <c r="J23" s="25" t="s">
        <v>31</v>
      </c>
      <c r="K23" s="15">
        <v>9</v>
      </c>
      <c r="L23" s="25"/>
      <c r="M23" s="25"/>
      <c r="N23" s="25" t="s">
        <v>25</v>
      </c>
      <c r="O23" s="25"/>
      <c r="P23" s="25"/>
      <c r="Q23" s="18"/>
      <c r="R23" s="27"/>
    </row>
    <row r="24" spans="1:18" s="30" customFormat="1" ht="38.25" x14ac:dyDescent="0.25">
      <c r="A24" s="21" t="s">
        <v>136</v>
      </c>
      <c r="B24" s="1"/>
      <c r="C24" s="25">
        <v>815010</v>
      </c>
      <c r="D24" s="18" t="s">
        <v>42</v>
      </c>
      <c r="E24" s="25">
        <v>8150101</v>
      </c>
      <c r="F24" s="18" t="s">
        <v>142</v>
      </c>
      <c r="G24" s="25" t="s">
        <v>146</v>
      </c>
      <c r="H24" s="25">
        <v>5</v>
      </c>
      <c r="I24" s="25">
        <v>0.5</v>
      </c>
      <c r="J24" s="25" t="s">
        <v>24</v>
      </c>
      <c r="K24" s="15">
        <v>10</v>
      </c>
      <c r="L24" s="25"/>
      <c r="M24" s="25"/>
      <c r="N24" s="25" t="s">
        <v>25</v>
      </c>
      <c r="O24" s="25"/>
      <c r="P24" s="25"/>
      <c r="Q24" s="18"/>
      <c r="R24" s="27"/>
    </row>
    <row r="25" spans="1:18" s="30" customFormat="1" ht="38.25" x14ac:dyDescent="0.25">
      <c r="A25" s="21" t="s">
        <v>136</v>
      </c>
      <c r="B25" s="1"/>
      <c r="C25" s="25">
        <v>811070</v>
      </c>
      <c r="D25" s="18" t="s">
        <v>45</v>
      </c>
      <c r="E25" s="25">
        <v>8110701</v>
      </c>
      <c r="F25" s="18" t="s">
        <v>46</v>
      </c>
      <c r="G25" s="25" t="s">
        <v>146</v>
      </c>
      <c r="H25" s="25">
        <v>5</v>
      </c>
      <c r="I25" s="25">
        <v>1</v>
      </c>
      <c r="J25" s="25" t="s">
        <v>24</v>
      </c>
      <c r="K25" s="15">
        <v>21</v>
      </c>
      <c r="L25" s="25"/>
      <c r="M25" s="25"/>
      <c r="N25" s="25" t="s">
        <v>25</v>
      </c>
      <c r="O25" s="25"/>
      <c r="P25" s="25"/>
      <c r="Q25" s="18" t="s">
        <v>181</v>
      </c>
      <c r="R25" s="27"/>
    </row>
    <row r="26" spans="1:18" s="30" customFormat="1" x14ac:dyDescent="0.25">
      <c r="A26" s="4" t="s">
        <v>0</v>
      </c>
      <c r="B26" s="2"/>
      <c r="C26" s="3"/>
      <c r="D26" s="4"/>
      <c r="E26" s="3"/>
      <c r="F26" s="4"/>
      <c r="G26" s="3"/>
      <c r="H26" s="3"/>
      <c r="I26" s="3">
        <f>SUM(I23:I25)</f>
        <v>2</v>
      </c>
      <c r="J26" s="3">
        <f t="shared" ref="J26:K26" si="2">SUM(J23:J25)</f>
        <v>0</v>
      </c>
      <c r="K26" s="3">
        <f t="shared" si="2"/>
        <v>40</v>
      </c>
      <c r="L26" s="3"/>
      <c r="M26" s="3"/>
      <c r="N26" s="3"/>
      <c r="O26" s="3"/>
      <c r="P26" s="3"/>
      <c r="Q26" s="59"/>
      <c r="R26" s="27"/>
    </row>
    <row r="27" spans="1:18" s="30" customFormat="1" ht="32.25" customHeight="1" x14ac:dyDescent="0.25">
      <c r="A27" s="18" t="s">
        <v>152</v>
      </c>
      <c r="B27" s="1"/>
      <c r="C27" s="25">
        <v>523050</v>
      </c>
      <c r="D27" s="18" t="s">
        <v>47</v>
      </c>
      <c r="E27" s="25">
        <v>5230501</v>
      </c>
      <c r="F27" s="18" t="s">
        <v>48</v>
      </c>
      <c r="G27" s="25" t="s">
        <v>146</v>
      </c>
      <c r="H27" s="25">
        <v>5</v>
      </c>
      <c r="I27" s="25">
        <v>1</v>
      </c>
      <c r="J27" s="25" t="s">
        <v>31</v>
      </c>
      <c r="K27" s="15">
        <v>26</v>
      </c>
      <c r="L27" s="25"/>
      <c r="M27" s="25" t="s">
        <v>25</v>
      </c>
      <c r="N27" s="25"/>
      <c r="O27" s="25"/>
      <c r="P27" s="25"/>
      <c r="Q27" s="18"/>
      <c r="R27" s="27"/>
    </row>
    <row r="28" spans="1:18" s="30" customFormat="1" ht="38.25" x14ac:dyDescent="0.25">
      <c r="A28" s="18" t="s">
        <v>152</v>
      </c>
      <c r="B28" s="1"/>
      <c r="C28" s="25">
        <v>621070</v>
      </c>
      <c r="D28" s="18" t="s">
        <v>49</v>
      </c>
      <c r="E28" s="25">
        <v>6210701</v>
      </c>
      <c r="F28" s="18" t="s">
        <v>50</v>
      </c>
      <c r="G28" s="25" t="s">
        <v>146</v>
      </c>
      <c r="H28" s="25">
        <v>5</v>
      </c>
      <c r="I28" s="25">
        <v>1</v>
      </c>
      <c r="J28" s="25" t="s">
        <v>31</v>
      </c>
      <c r="K28" s="15">
        <v>26</v>
      </c>
      <c r="L28" s="25"/>
      <c r="M28" s="25"/>
      <c r="N28" s="25" t="s">
        <v>25</v>
      </c>
      <c r="O28" s="25"/>
      <c r="P28" s="25"/>
      <c r="Q28" s="18"/>
      <c r="R28" s="27"/>
    </row>
    <row r="29" spans="1:18" s="30" customFormat="1" ht="30.75" customHeight="1" x14ac:dyDescent="0.25">
      <c r="A29" s="18" t="s">
        <v>152</v>
      </c>
      <c r="B29" s="1"/>
      <c r="C29" s="25">
        <v>840110</v>
      </c>
      <c r="D29" s="18" t="s">
        <v>51</v>
      </c>
      <c r="E29" s="25">
        <v>8401101</v>
      </c>
      <c r="F29" s="18" t="s">
        <v>33</v>
      </c>
      <c r="G29" s="25" t="s">
        <v>146</v>
      </c>
      <c r="H29" s="25">
        <v>5</v>
      </c>
      <c r="I29" s="25">
        <v>1</v>
      </c>
      <c r="J29" s="25" t="s">
        <v>31</v>
      </c>
      <c r="K29" s="15">
        <v>26</v>
      </c>
      <c r="L29" s="25"/>
      <c r="M29" s="25" t="s">
        <v>25</v>
      </c>
      <c r="N29" s="25"/>
      <c r="O29" s="25"/>
      <c r="P29" s="25"/>
      <c r="Q29" s="18" t="s">
        <v>181</v>
      </c>
      <c r="R29" s="27"/>
    </row>
    <row r="30" spans="1:18" s="30" customFormat="1" ht="28.5" customHeight="1" x14ac:dyDescent="0.25">
      <c r="A30" s="18" t="s">
        <v>152</v>
      </c>
      <c r="B30" s="1"/>
      <c r="C30" s="25">
        <v>482010</v>
      </c>
      <c r="D30" s="18" t="s">
        <v>52</v>
      </c>
      <c r="E30" s="25">
        <v>4820101</v>
      </c>
      <c r="F30" s="18" t="s">
        <v>53</v>
      </c>
      <c r="G30" s="25" t="s">
        <v>146</v>
      </c>
      <c r="H30" s="25">
        <v>5</v>
      </c>
      <c r="I30" s="25">
        <v>0.5</v>
      </c>
      <c r="J30" s="25" t="s">
        <v>31</v>
      </c>
      <c r="K30" s="15">
        <v>13</v>
      </c>
      <c r="L30" s="25"/>
      <c r="M30" s="25" t="s">
        <v>25</v>
      </c>
      <c r="N30" s="25"/>
      <c r="O30" s="25"/>
      <c r="P30" s="25"/>
      <c r="Q30" s="18"/>
      <c r="R30" s="27"/>
    </row>
    <row r="31" spans="1:18" s="30" customFormat="1" ht="51" x14ac:dyDescent="0.25">
      <c r="A31" s="18" t="s">
        <v>152</v>
      </c>
      <c r="B31" s="1"/>
      <c r="C31" s="25">
        <v>840070</v>
      </c>
      <c r="D31" s="18" t="s">
        <v>54</v>
      </c>
      <c r="E31" s="25">
        <v>8400701</v>
      </c>
      <c r="F31" s="18" t="s">
        <v>55</v>
      </c>
      <c r="G31" s="25" t="s">
        <v>146</v>
      </c>
      <c r="H31" s="25">
        <v>5</v>
      </c>
      <c r="I31" s="25">
        <v>0.5</v>
      </c>
      <c r="J31" s="25" t="s">
        <v>31</v>
      </c>
      <c r="K31" s="15">
        <v>13</v>
      </c>
      <c r="L31" s="25"/>
      <c r="M31" s="25" t="s">
        <v>25</v>
      </c>
      <c r="N31" s="25"/>
      <c r="O31" s="25"/>
      <c r="P31" s="25"/>
      <c r="Q31" s="18" t="s">
        <v>181</v>
      </c>
      <c r="R31" s="27"/>
    </row>
    <row r="32" spans="1:18" s="30" customFormat="1" x14ac:dyDescent="0.25">
      <c r="A32" s="63" t="s">
        <v>0</v>
      </c>
      <c r="B32" s="5"/>
      <c r="C32" s="6"/>
      <c r="D32" s="63"/>
      <c r="E32" s="6"/>
      <c r="F32" s="63"/>
      <c r="G32" s="6"/>
      <c r="H32" s="6"/>
      <c r="I32" s="6">
        <f>SUM(I27:I31)</f>
        <v>4</v>
      </c>
      <c r="J32" s="6">
        <f t="shared" ref="J32:K32" si="3">SUM(J27:J31)</f>
        <v>0</v>
      </c>
      <c r="K32" s="6">
        <f t="shared" si="3"/>
        <v>104</v>
      </c>
      <c r="L32" s="6"/>
      <c r="M32" s="6"/>
      <c r="N32" s="6"/>
      <c r="O32" s="6"/>
      <c r="P32" s="6"/>
      <c r="Q32" s="60"/>
      <c r="R32" s="27"/>
    </row>
    <row r="33" spans="1:18" s="30" customFormat="1" ht="25.5" x14ac:dyDescent="0.25">
      <c r="A33" s="7" t="s">
        <v>153</v>
      </c>
      <c r="B33" s="8"/>
      <c r="C33" s="8">
        <v>811070</v>
      </c>
      <c r="D33" s="7" t="s">
        <v>45</v>
      </c>
      <c r="E33" s="8">
        <v>8110701</v>
      </c>
      <c r="F33" s="7" t="s">
        <v>46</v>
      </c>
      <c r="G33" s="8" t="s">
        <v>146</v>
      </c>
      <c r="H33" s="8">
        <v>5</v>
      </c>
      <c r="I33" s="8">
        <v>1</v>
      </c>
      <c r="J33" s="8" t="s">
        <v>24</v>
      </c>
      <c r="K33" s="19">
        <v>19</v>
      </c>
      <c r="L33" s="8"/>
      <c r="M33" s="8"/>
      <c r="N33" s="8" t="s">
        <v>25</v>
      </c>
      <c r="O33" s="8"/>
      <c r="P33" s="8"/>
      <c r="Q33" s="18" t="s">
        <v>181</v>
      </c>
      <c r="R33" s="27"/>
    </row>
    <row r="34" spans="1:18" s="30" customFormat="1" x14ac:dyDescent="0.25">
      <c r="A34" s="4" t="s">
        <v>0</v>
      </c>
      <c r="B34" s="2"/>
      <c r="C34" s="3"/>
      <c r="D34" s="4"/>
      <c r="E34" s="3"/>
      <c r="F34" s="4"/>
      <c r="G34" s="3"/>
      <c r="H34" s="3"/>
      <c r="I34" s="3">
        <v>1</v>
      </c>
      <c r="J34" s="3"/>
      <c r="K34" s="3">
        <f>SUM(K33:K33)</f>
        <v>19</v>
      </c>
      <c r="L34" s="3"/>
      <c r="M34" s="3"/>
      <c r="N34" s="3"/>
      <c r="O34" s="3"/>
      <c r="P34" s="3"/>
      <c r="Q34" s="58"/>
      <c r="R34" s="27"/>
    </row>
    <row r="35" spans="1:18" s="30" customFormat="1" ht="25.5" x14ac:dyDescent="0.25">
      <c r="A35" s="18" t="s">
        <v>154</v>
      </c>
      <c r="B35" s="1"/>
      <c r="C35" s="25">
        <v>621010</v>
      </c>
      <c r="D35" s="18" t="s">
        <v>57</v>
      </c>
      <c r="E35" s="25">
        <v>6210103</v>
      </c>
      <c r="F35" s="18" t="s">
        <v>58</v>
      </c>
      <c r="G35" s="25" t="s">
        <v>146</v>
      </c>
      <c r="H35" s="25">
        <v>5</v>
      </c>
      <c r="I35" s="25">
        <v>1</v>
      </c>
      <c r="J35" s="25" t="s">
        <v>31</v>
      </c>
      <c r="K35" s="15">
        <v>18</v>
      </c>
      <c r="L35" s="25"/>
      <c r="M35" s="25"/>
      <c r="N35" s="25" t="s">
        <v>25</v>
      </c>
      <c r="O35" s="25"/>
      <c r="P35" s="25"/>
      <c r="Q35" s="18" t="s">
        <v>181</v>
      </c>
      <c r="R35" s="27"/>
    </row>
    <row r="36" spans="1:18" s="30" customFormat="1" x14ac:dyDescent="0.25">
      <c r="A36" s="4" t="s">
        <v>0</v>
      </c>
      <c r="B36" s="2"/>
      <c r="C36" s="3"/>
      <c r="D36" s="4"/>
      <c r="E36" s="3"/>
      <c r="F36" s="4"/>
      <c r="G36" s="3"/>
      <c r="H36" s="3"/>
      <c r="I36" s="3">
        <v>1</v>
      </c>
      <c r="J36" s="3"/>
      <c r="K36" s="3">
        <f>SUM(K35:K35)</f>
        <v>18</v>
      </c>
      <c r="L36" s="3"/>
      <c r="M36" s="3"/>
      <c r="N36" s="3"/>
      <c r="O36" s="3"/>
      <c r="P36" s="3"/>
      <c r="Q36" s="59"/>
      <c r="R36" s="27"/>
    </row>
    <row r="37" spans="1:18" s="30" customFormat="1" ht="38.25" x14ac:dyDescent="0.25">
      <c r="A37" s="18" t="s">
        <v>59</v>
      </c>
      <c r="B37" s="1" t="s">
        <v>60</v>
      </c>
      <c r="C37" s="25"/>
      <c r="D37" s="18"/>
      <c r="E37" s="25"/>
      <c r="F37" s="18"/>
      <c r="G37" s="25" t="s">
        <v>146</v>
      </c>
      <c r="H37" s="25">
        <v>5</v>
      </c>
      <c r="I37" s="25">
        <v>1</v>
      </c>
      <c r="J37" s="25"/>
      <c r="K37" s="15">
        <v>26</v>
      </c>
      <c r="L37" s="25" t="s">
        <v>25</v>
      </c>
      <c r="M37" s="25"/>
      <c r="N37" s="25"/>
      <c r="O37" s="25" t="s">
        <v>6</v>
      </c>
      <c r="P37" s="25" t="s">
        <v>36</v>
      </c>
      <c r="Q37" s="18"/>
      <c r="R37" s="27"/>
    </row>
    <row r="38" spans="1:18" s="30" customFormat="1" ht="51" x14ac:dyDescent="0.25">
      <c r="A38" s="18" t="s">
        <v>59</v>
      </c>
      <c r="B38" s="1" t="s">
        <v>61</v>
      </c>
      <c r="C38" s="25"/>
      <c r="D38" s="18"/>
      <c r="E38" s="25"/>
      <c r="F38" s="18"/>
      <c r="G38" s="25" t="s">
        <v>146</v>
      </c>
      <c r="H38" s="25">
        <v>5</v>
      </c>
      <c r="I38" s="25">
        <v>1</v>
      </c>
      <c r="J38" s="25"/>
      <c r="K38" s="15">
        <v>26</v>
      </c>
      <c r="L38" s="25" t="s">
        <v>25</v>
      </c>
      <c r="M38" s="25"/>
      <c r="N38" s="25"/>
      <c r="O38" s="25" t="s">
        <v>6</v>
      </c>
      <c r="P38" s="25" t="s">
        <v>26</v>
      </c>
      <c r="Q38" s="18"/>
      <c r="R38" s="27"/>
    </row>
    <row r="39" spans="1:18" s="30" customFormat="1" ht="38.25" x14ac:dyDescent="0.25">
      <c r="A39" s="18" t="s">
        <v>59</v>
      </c>
      <c r="B39" s="1" t="s">
        <v>62</v>
      </c>
      <c r="C39" s="25"/>
      <c r="D39" s="18"/>
      <c r="E39" s="25"/>
      <c r="F39" s="18"/>
      <c r="G39" s="25" t="s">
        <v>146</v>
      </c>
      <c r="H39" s="25">
        <v>5</v>
      </c>
      <c r="I39" s="25">
        <v>1</v>
      </c>
      <c r="J39" s="25"/>
      <c r="K39" s="15">
        <v>26</v>
      </c>
      <c r="L39" s="25" t="s">
        <v>25</v>
      </c>
      <c r="M39" s="25"/>
      <c r="N39" s="25"/>
      <c r="O39" s="25" t="s">
        <v>43</v>
      </c>
      <c r="P39" s="25" t="s">
        <v>44</v>
      </c>
      <c r="Q39" s="61"/>
      <c r="R39" s="27"/>
    </row>
    <row r="40" spans="1:18" s="30" customFormat="1" ht="25.5" x14ac:dyDescent="0.25">
      <c r="A40" s="18" t="s">
        <v>59</v>
      </c>
      <c r="B40" s="1"/>
      <c r="C40" s="25">
        <v>481030</v>
      </c>
      <c r="D40" s="18" t="s">
        <v>63</v>
      </c>
      <c r="E40" s="25">
        <v>4810301</v>
      </c>
      <c r="F40" s="18" t="s">
        <v>64</v>
      </c>
      <c r="G40" s="25" t="s">
        <v>146</v>
      </c>
      <c r="H40" s="25">
        <v>5</v>
      </c>
      <c r="I40" s="25">
        <v>1</v>
      </c>
      <c r="J40" s="25" t="s">
        <v>31</v>
      </c>
      <c r="K40" s="15">
        <v>26</v>
      </c>
      <c r="L40" s="25"/>
      <c r="M40" s="25" t="s">
        <v>25</v>
      </c>
      <c r="N40" s="25"/>
      <c r="O40" s="25"/>
      <c r="P40" s="25"/>
      <c r="Q40" s="18"/>
      <c r="R40" s="27"/>
    </row>
    <row r="41" spans="1:18" s="30" customFormat="1" x14ac:dyDescent="0.25">
      <c r="A41" s="4" t="s">
        <v>0</v>
      </c>
      <c r="B41" s="2"/>
      <c r="C41" s="3"/>
      <c r="D41" s="4"/>
      <c r="E41" s="3"/>
      <c r="F41" s="4"/>
      <c r="G41" s="3"/>
      <c r="H41" s="3"/>
      <c r="I41" s="3">
        <f>SUM(I37:I40)</f>
        <v>4</v>
      </c>
      <c r="J41" s="3">
        <f t="shared" ref="J41:K41" si="4">SUM(J37:J40)</f>
        <v>0</v>
      </c>
      <c r="K41" s="3">
        <f t="shared" si="4"/>
        <v>104</v>
      </c>
      <c r="L41" s="3"/>
      <c r="M41" s="3"/>
      <c r="N41" s="3"/>
      <c r="O41" s="3"/>
      <c r="P41" s="3"/>
      <c r="Q41" s="59"/>
      <c r="R41" s="27"/>
    </row>
    <row r="42" spans="1:18" s="30" customFormat="1" ht="25.5" x14ac:dyDescent="0.25">
      <c r="A42" s="18" t="s">
        <v>155</v>
      </c>
      <c r="B42" s="1" t="s">
        <v>65</v>
      </c>
      <c r="C42" s="25"/>
      <c r="D42" s="18"/>
      <c r="E42" s="25"/>
      <c r="F42" s="18"/>
      <c r="G42" s="25" t="s">
        <v>146</v>
      </c>
      <c r="H42" s="25">
        <v>5</v>
      </c>
      <c r="I42" s="25">
        <v>2</v>
      </c>
      <c r="J42" s="25"/>
      <c r="K42" s="15">
        <v>52</v>
      </c>
      <c r="L42" s="25" t="s">
        <v>25</v>
      </c>
      <c r="M42" s="25"/>
      <c r="N42" s="25"/>
      <c r="O42" s="25" t="s">
        <v>25</v>
      </c>
      <c r="P42" s="25" t="s">
        <v>35</v>
      </c>
      <c r="Q42" s="18"/>
      <c r="R42" s="27"/>
    </row>
    <row r="43" spans="1:18" s="30" customFormat="1" ht="25.5" x14ac:dyDescent="0.25">
      <c r="A43" s="18" t="s">
        <v>155</v>
      </c>
      <c r="B43" s="1"/>
      <c r="C43" s="25">
        <v>213070</v>
      </c>
      <c r="D43" s="18" t="s">
        <v>66</v>
      </c>
      <c r="E43" s="25">
        <v>2130701</v>
      </c>
      <c r="F43" s="18" t="s">
        <v>67</v>
      </c>
      <c r="G43" s="25" t="s">
        <v>146</v>
      </c>
      <c r="H43" s="25">
        <v>5</v>
      </c>
      <c r="I43" s="25">
        <v>1</v>
      </c>
      <c r="J43" s="25" t="s">
        <v>31</v>
      </c>
      <c r="K43" s="15">
        <v>26</v>
      </c>
      <c r="L43" s="25" t="s">
        <v>25</v>
      </c>
      <c r="M43" s="25"/>
      <c r="N43" s="25"/>
      <c r="O43" s="25"/>
      <c r="P43" s="25"/>
      <c r="Q43" s="18"/>
      <c r="R43" s="27"/>
    </row>
    <row r="44" spans="1:18" s="30" customFormat="1" ht="25.5" x14ac:dyDescent="0.25">
      <c r="A44" s="18" t="s">
        <v>155</v>
      </c>
      <c r="B44" s="1"/>
      <c r="C44" s="25">
        <v>812040</v>
      </c>
      <c r="D44" s="18" t="s">
        <v>68</v>
      </c>
      <c r="E44" s="25">
        <v>8120402</v>
      </c>
      <c r="F44" s="18" t="s">
        <v>69</v>
      </c>
      <c r="G44" s="25" t="s">
        <v>146</v>
      </c>
      <c r="H44" s="25">
        <v>5</v>
      </c>
      <c r="I44" s="25">
        <v>1</v>
      </c>
      <c r="J44" s="25" t="s">
        <v>31</v>
      </c>
      <c r="K44" s="15">
        <v>26</v>
      </c>
      <c r="L44" s="25" t="s">
        <v>25</v>
      </c>
      <c r="M44" s="25"/>
      <c r="N44" s="25"/>
      <c r="O44" s="25"/>
      <c r="P44" s="25"/>
      <c r="Q44" s="61"/>
      <c r="R44" s="27"/>
    </row>
    <row r="45" spans="1:18" s="30" customFormat="1" x14ac:dyDescent="0.25">
      <c r="A45" s="4" t="s">
        <v>0</v>
      </c>
      <c r="B45" s="2"/>
      <c r="C45" s="3"/>
      <c r="D45" s="4"/>
      <c r="E45" s="3"/>
      <c r="F45" s="4"/>
      <c r="G45" s="3"/>
      <c r="H45" s="3"/>
      <c r="I45" s="3">
        <f>SUM(I42:I44)</f>
        <v>4</v>
      </c>
      <c r="J45" s="3">
        <f t="shared" ref="J45:K45" si="5">SUM(J42:J44)</f>
        <v>0</v>
      </c>
      <c r="K45" s="3">
        <f t="shared" si="5"/>
        <v>104</v>
      </c>
      <c r="L45" s="3"/>
      <c r="M45" s="3"/>
      <c r="N45" s="3"/>
      <c r="O45" s="3"/>
      <c r="P45" s="3"/>
      <c r="Q45" s="59"/>
      <c r="R45" s="27"/>
    </row>
    <row r="46" spans="1:18" s="30" customFormat="1" ht="25.5" x14ac:dyDescent="0.25">
      <c r="A46" s="18" t="s">
        <v>156</v>
      </c>
      <c r="B46" s="1" t="s">
        <v>70</v>
      </c>
      <c r="C46" s="25"/>
      <c r="D46" s="18"/>
      <c r="E46" s="25"/>
      <c r="F46" s="18"/>
      <c r="G46" s="25" t="s">
        <v>146</v>
      </c>
      <c r="H46" s="25">
        <v>5</v>
      </c>
      <c r="I46" s="25">
        <v>1</v>
      </c>
      <c r="J46" s="25"/>
      <c r="K46" s="15">
        <v>26</v>
      </c>
      <c r="L46" s="25" t="s">
        <v>25</v>
      </c>
      <c r="M46" s="25"/>
      <c r="N46" s="25"/>
      <c r="O46" s="25" t="s">
        <v>56</v>
      </c>
      <c r="P46" s="25" t="s">
        <v>71</v>
      </c>
      <c r="Q46" s="18"/>
      <c r="R46" s="27"/>
    </row>
    <row r="47" spans="1:18" s="30" customFormat="1" x14ac:dyDescent="0.25">
      <c r="A47" s="4" t="s">
        <v>0</v>
      </c>
      <c r="B47" s="2"/>
      <c r="C47" s="3"/>
      <c r="D47" s="4"/>
      <c r="E47" s="3"/>
      <c r="F47" s="4"/>
      <c r="G47" s="3"/>
      <c r="H47" s="3"/>
      <c r="I47" s="3">
        <v>1</v>
      </c>
      <c r="J47" s="3"/>
      <c r="K47" s="3">
        <f>SUM(K46:K46)</f>
        <v>26</v>
      </c>
      <c r="L47" s="3"/>
      <c r="M47" s="3"/>
      <c r="N47" s="3"/>
      <c r="O47" s="3"/>
      <c r="P47" s="3"/>
      <c r="Q47" s="59"/>
      <c r="R47" s="27"/>
    </row>
    <row r="48" spans="1:18" s="30" customFormat="1" ht="25.5" x14ac:dyDescent="0.25">
      <c r="A48" s="18" t="s">
        <v>157</v>
      </c>
      <c r="B48" s="1"/>
      <c r="C48" s="25">
        <v>345120</v>
      </c>
      <c r="D48" s="18" t="s">
        <v>72</v>
      </c>
      <c r="E48" s="25">
        <v>3451204</v>
      </c>
      <c r="F48" s="18" t="s">
        <v>73</v>
      </c>
      <c r="G48" s="25" t="s">
        <v>146</v>
      </c>
      <c r="H48" s="25">
        <v>5</v>
      </c>
      <c r="I48" s="25">
        <v>1</v>
      </c>
      <c r="J48" s="25" t="s">
        <v>31</v>
      </c>
      <c r="K48" s="15">
        <v>26</v>
      </c>
      <c r="L48" s="25" t="s">
        <v>25</v>
      </c>
      <c r="M48" s="25"/>
      <c r="N48" s="25"/>
      <c r="O48" s="25"/>
      <c r="P48" s="25"/>
      <c r="Q48" s="18"/>
      <c r="R48" s="27"/>
    </row>
    <row r="49" spans="1:18" s="30" customFormat="1" x14ac:dyDescent="0.25">
      <c r="A49" s="4" t="s">
        <v>0</v>
      </c>
      <c r="B49" s="2"/>
      <c r="C49" s="3"/>
      <c r="D49" s="4"/>
      <c r="E49" s="3"/>
      <c r="F49" s="4"/>
      <c r="G49" s="3"/>
      <c r="H49" s="3"/>
      <c r="I49" s="3">
        <f>SUM(I48:I48)</f>
        <v>1</v>
      </c>
      <c r="J49" s="3"/>
      <c r="K49" s="3">
        <f>SUM(K48:K48)</f>
        <v>26</v>
      </c>
      <c r="L49" s="3"/>
      <c r="M49" s="3"/>
      <c r="N49" s="3"/>
      <c r="O49" s="3"/>
      <c r="P49" s="3"/>
      <c r="Q49" s="59"/>
      <c r="R49" s="27"/>
    </row>
    <row r="50" spans="1:18" s="30" customFormat="1" ht="96" customHeight="1" x14ac:dyDescent="0.25">
      <c r="A50" s="7" t="s">
        <v>158</v>
      </c>
      <c r="B50" s="9" t="s">
        <v>74</v>
      </c>
      <c r="C50" s="8"/>
      <c r="D50" s="7"/>
      <c r="E50" s="8"/>
      <c r="F50" s="7"/>
      <c r="G50" s="8" t="s">
        <v>146</v>
      </c>
      <c r="H50" s="8">
        <v>5</v>
      </c>
      <c r="I50" s="8">
        <v>1</v>
      </c>
      <c r="J50" s="8"/>
      <c r="K50" s="19">
        <v>27</v>
      </c>
      <c r="L50" s="8" t="s">
        <v>25</v>
      </c>
      <c r="M50" s="8"/>
      <c r="N50" s="19"/>
      <c r="O50" s="8" t="s">
        <v>5</v>
      </c>
      <c r="P50" s="8" t="s">
        <v>56</v>
      </c>
      <c r="Q50" s="7" t="s">
        <v>179</v>
      </c>
      <c r="R50" s="27"/>
    </row>
    <row r="51" spans="1:18" s="30" customFormat="1" x14ac:dyDescent="0.25">
      <c r="A51" s="4" t="s">
        <v>0</v>
      </c>
      <c r="B51" s="2"/>
      <c r="C51" s="3"/>
      <c r="D51" s="4"/>
      <c r="E51" s="3"/>
      <c r="F51" s="4"/>
      <c r="G51" s="3"/>
      <c r="H51" s="3"/>
      <c r="I51" s="3">
        <v>1</v>
      </c>
      <c r="J51" s="3"/>
      <c r="K51" s="3">
        <f>SUM(K50:K50)</f>
        <v>27</v>
      </c>
      <c r="L51" s="3"/>
      <c r="M51" s="3"/>
      <c r="N51" s="3"/>
      <c r="O51" s="3"/>
      <c r="P51" s="3"/>
      <c r="Q51" s="59"/>
      <c r="R51" s="27"/>
    </row>
    <row r="52" spans="1:18" s="32" customFormat="1" ht="25.5" x14ac:dyDescent="0.25">
      <c r="A52" s="62" t="s">
        <v>75</v>
      </c>
      <c r="B52" s="10"/>
      <c r="C52" s="11">
        <v>482010</v>
      </c>
      <c r="D52" s="62" t="s">
        <v>76</v>
      </c>
      <c r="E52" s="11">
        <v>4820101</v>
      </c>
      <c r="F52" s="62" t="s">
        <v>53</v>
      </c>
      <c r="G52" s="11" t="s">
        <v>146</v>
      </c>
      <c r="H52" s="11">
        <v>5</v>
      </c>
      <c r="I52" s="11">
        <v>1</v>
      </c>
      <c r="J52" s="11" t="s">
        <v>31</v>
      </c>
      <c r="K52" s="55">
        <v>26</v>
      </c>
      <c r="L52" s="11"/>
      <c r="M52" s="11" t="s">
        <v>25</v>
      </c>
      <c r="N52" s="11"/>
      <c r="O52" s="11"/>
      <c r="P52" s="11"/>
      <c r="Q52" s="62"/>
      <c r="R52" s="31"/>
    </row>
    <row r="53" spans="1:18" s="32" customFormat="1" x14ac:dyDescent="0.25">
      <c r="A53" s="4" t="s">
        <v>0</v>
      </c>
      <c r="B53" s="2"/>
      <c r="C53" s="3"/>
      <c r="D53" s="4"/>
      <c r="E53" s="3"/>
      <c r="F53" s="4"/>
      <c r="G53" s="3"/>
      <c r="H53" s="3"/>
      <c r="I53" s="3">
        <v>1</v>
      </c>
      <c r="J53" s="3"/>
      <c r="K53" s="3">
        <f>SUM(K52:K52)</f>
        <v>26</v>
      </c>
      <c r="L53" s="3"/>
      <c r="M53" s="3"/>
      <c r="N53" s="3"/>
      <c r="O53" s="3"/>
      <c r="P53" s="3"/>
      <c r="Q53" s="59"/>
      <c r="R53" s="31"/>
    </row>
    <row r="54" spans="1:18" s="30" customFormat="1" ht="25.5" x14ac:dyDescent="0.25">
      <c r="A54" s="18" t="s">
        <v>159</v>
      </c>
      <c r="B54" s="1"/>
      <c r="C54" s="25">
        <v>213060</v>
      </c>
      <c r="D54" s="18" t="s">
        <v>77</v>
      </c>
      <c r="E54" s="25">
        <v>2130601</v>
      </c>
      <c r="F54" s="18" t="s">
        <v>78</v>
      </c>
      <c r="G54" s="25" t="s">
        <v>146</v>
      </c>
      <c r="H54" s="25">
        <v>5</v>
      </c>
      <c r="I54" s="25">
        <v>0.5</v>
      </c>
      <c r="J54" s="25" t="s">
        <v>79</v>
      </c>
      <c r="K54" s="15">
        <v>13</v>
      </c>
      <c r="L54" s="25"/>
      <c r="M54" s="25"/>
      <c r="N54" s="25" t="s">
        <v>25</v>
      </c>
      <c r="O54" s="25"/>
      <c r="P54" s="25"/>
      <c r="Q54" s="18"/>
      <c r="R54" s="27"/>
    </row>
    <row r="55" spans="1:18" s="30" customFormat="1" ht="25.5" x14ac:dyDescent="0.25">
      <c r="A55" s="18" t="s">
        <v>159</v>
      </c>
      <c r="B55" s="1"/>
      <c r="C55" s="25">
        <v>212050</v>
      </c>
      <c r="D55" s="18" t="s">
        <v>80</v>
      </c>
      <c r="E55" s="25">
        <v>2120501</v>
      </c>
      <c r="F55" s="18" t="s">
        <v>81</v>
      </c>
      <c r="G55" s="25" t="s">
        <v>146</v>
      </c>
      <c r="H55" s="25">
        <v>5</v>
      </c>
      <c r="I55" s="25">
        <v>0.5</v>
      </c>
      <c r="J55" s="25" t="s">
        <v>79</v>
      </c>
      <c r="K55" s="15">
        <v>13</v>
      </c>
      <c r="L55" s="25"/>
      <c r="M55" s="25"/>
      <c r="N55" s="25" t="s">
        <v>25</v>
      </c>
      <c r="O55" s="25"/>
      <c r="P55" s="25"/>
      <c r="Q55" s="18"/>
      <c r="R55" s="27"/>
    </row>
    <row r="56" spans="1:18" s="30" customFormat="1" x14ac:dyDescent="0.25">
      <c r="A56" s="4" t="s">
        <v>0</v>
      </c>
      <c r="B56" s="12"/>
      <c r="C56" s="13"/>
      <c r="D56" s="58"/>
      <c r="E56" s="13"/>
      <c r="F56" s="58"/>
      <c r="G56" s="3"/>
      <c r="H56" s="3"/>
      <c r="I56" s="3">
        <f>SUM(I54:I55)</f>
        <v>1</v>
      </c>
      <c r="J56" s="3"/>
      <c r="K56" s="3">
        <f t="shared" ref="K56" si="6">SUM(K54:K55)</f>
        <v>26</v>
      </c>
      <c r="L56" s="3"/>
      <c r="M56" s="3"/>
      <c r="N56" s="3"/>
      <c r="O56" s="3"/>
      <c r="P56" s="3"/>
      <c r="Q56" s="59"/>
      <c r="R56" s="27"/>
    </row>
    <row r="57" spans="1:18" s="30" customFormat="1" ht="25.5" x14ac:dyDescent="0.25">
      <c r="A57" s="18" t="s">
        <v>160</v>
      </c>
      <c r="B57" s="1"/>
      <c r="C57" s="25">
        <v>481020</v>
      </c>
      <c r="D57" s="18" t="s">
        <v>82</v>
      </c>
      <c r="E57" s="25">
        <v>4810201</v>
      </c>
      <c r="F57" s="18" t="s">
        <v>83</v>
      </c>
      <c r="G57" s="25" t="s">
        <v>146</v>
      </c>
      <c r="H57" s="25">
        <v>5</v>
      </c>
      <c r="I57" s="25">
        <v>1</v>
      </c>
      <c r="J57" s="25" t="s">
        <v>31</v>
      </c>
      <c r="K57" s="15">
        <v>26</v>
      </c>
      <c r="L57" s="25"/>
      <c r="M57" s="25" t="s">
        <v>25</v>
      </c>
      <c r="N57" s="25"/>
      <c r="O57" s="25"/>
      <c r="P57" s="25"/>
      <c r="Q57" s="18"/>
      <c r="R57" s="27"/>
    </row>
    <row r="58" spans="1:18" s="30" customFormat="1" ht="25.5" x14ac:dyDescent="0.25">
      <c r="A58" s="18" t="s">
        <v>160</v>
      </c>
      <c r="B58" s="1"/>
      <c r="C58" s="25">
        <v>523050</v>
      </c>
      <c r="D58" s="18" t="s">
        <v>47</v>
      </c>
      <c r="E58" s="25">
        <v>5230501</v>
      </c>
      <c r="F58" s="18" t="s">
        <v>48</v>
      </c>
      <c r="G58" s="25" t="s">
        <v>146</v>
      </c>
      <c r="H58" s="25">
        <v>5</v>
      </c>
      <c r="I58" s="25">
        <v>1</v>
      </c>
      <c r="J58" s="25" t="s">
        <v>31</v>
      </c>
      <c r="K58" s="15">
        <v>26</v>
      </c>
      <c r="L58" s="25"/>
      <c r="M58" s="25"/>
      <c r="N58" s="25" t="s">
        <v>25</v>
      </c>
      <c r="O58" s="25"/>
      <c r="P58" s="25"/>
      <c r="Q58" s="18"/>
      <c r="R58" s="27"/>
    </row>
    <row r="59" spans="1:18" s="30" customFormat="1" ht="25.5" x14ac:dyDescent="0.25">
      <c r="A59" s="18" t="s">
        <v>160</v>
      </c>
      <c r="B59" s="1"/>
      <c r="C59" s="25">
        <v>525010</v>
      </c>
      <c r="D59" s="18" t="s">
        <v>84</v>
      </c>
      <c r="E59" s="25">
        <v>5250103</v>
      </c>
      <c r="F59" s="18" t="s">
        <v>85</v>
      </c>
      <c r="G59" s="25" t="s">
        <v>146</v>
      </c>
      <c r="H59" s="25">
        <v>5</v>
      </c>
      <c r="I59" s="25">
        <v>1</v>
      </c>
      <c r="J59" s="25" t="s">
        <v>31</v>
      </c>
      <c r="K59" s="15">
        <v>26</v>
      </c>
      <c r="L59" s="25"/>
      <c r="M59" s="25"/>
      <c r="N59" s="25" t="s">
        <v>25</v>
      </c>
      <c r="O59" s="25"/>
      <c r="P59" s="25"/>
      <c r="Q59" s="61"/>
      <c r="R59" s="27"/>
    </row>
    <row r="60" spans="1:18" s="30" customFormat="1" ht="25.5" x14ac:dyDescent="0.25">
      <c r="A60" s="18" t="s">
        <v>160</v>
      </c>
      <c r="B60" s="1"/>
      <c r="C60" s="25">
        <v>521140</v>
      </c>
      <c r="D60" s="18" t="s">
        <v>86</v>
      </c>
      <c r="E60" s="25">
        <v>5211401</v>
      </c>
      <c r="F60" s="18" t="s">
        <v>86</v>
      </c>
      <c r="G60" s="25" t="s">
        <v>147</v>
      </c>
      <c r="H60" s="25">
        <v>5</v>
      </c>
      <c r="I60" s="25">
        <v>1</v>
      </c>
      <c r="J60" s="25" t="s">
        <v>31</v>
      </c>
      <c r="K60" s="15">
        <v>26</v>
      </c>
      <c r="L60" s="25"/>
      <c r="M60" s="25"/>
      <c r="N60" s="25" t="s">
        <v>25</v>
      </c>
      <c r="O60" s="25"/>
      <c r="P60" s="25"/>
      <c r="Q60" s="18"/>
      <c r="R60" s="27"/>
    </row>
    <row r="61" spans="1:18" s="30" customFormat="1" x14ac:dyDescent="0.25">
      <c r="A61" s="4" t="s">
        <v>0</v>
      </c>
      <c r="B61" s="2"/>
      <c r="C61" s="3"/>
      <c r="D61" s="4"/>
      <c r="E61" s="3"/>
      <c r="F61" s="4"/>
      <c r="G61" s="3"/>
      <c r="H61" s="3"/>
      <c r="I61" s="3">
        <f>SUM(I57:I60)</f>
        <v>4</v>
      </c>
      <c r="J61" s="3">
        <f t="shared" ref="J61:K61" si="7">SUM(J57:J60)</f>
        <v>0</v>
      </c>
      <c r="K61" s="3">
        <f t="shared" si="7"/>
        <v>104</v>
      </c>
      <c r="L61" s="3"/>
      <c r="M61" s="3"/>
      <c r="N61" s="3"/>
      <c r="O61" s="3"/>
      <c r="P61" s="3"/>
      <c r="Q61" s="59"/>
      <c r="R61" s="27"/>
    </row>
    <row r="62" spans="1:18" s="30" customFormat="1" ht="45" customHeight="1" x14ac:dyDescent="0.25">
      <c r="A62" s="18" t="s">
        <v>161</v>
      </c>
      <c r="B62" s="1"/>
      <c r="C62" s="25">
        <v>811070</v>
      </c>
      <c r="D62" s="18" t="s">
        <v>45</v>
      </c>
      <c r="E62" s="25">
        <v>8110701</v>
      </c>
      <c r="F62" s="18" t="s">
        <v>46</v>
      </c>
      <c r="G62" s="25" t="s">
        <v>146</v>
      </c>
      <c r="H62" s="25">
        <v>5</v>
      </c>
      <c r="I62" s="25">
        <v>1</v>
      </c>
      <c r="J62" s="25" t="s">
        <v>24</v>
      </c>
      <c r="K62" s="15">
        <v>26</v>
      </c>
      <c r="L62" s="25"/>
      <c r="M62" s="25"/>
      <c r="N62" s="25" t="s">
        <v>25</v>
      </c>
      <c r="O62" s="25"/>
      <c r="P62" s="25"/>
      <c r="Q62" s="18" t="s">
        <v>181</v>
      </c>
      <c r="R62" s="27"/>
    </row>
    <row r="63" spans="1:18" s="30" customFormat="1" ht="43.5" customHeight="1" x14ac:dyDescent="0.25">
      <c r="A63" s="18" t="s">
        <v>161</v>
      </c>
      <c r="B63" s="1"/>
      <c r="C63" s="25">
        <v>811060</v>
      </c>
      <c r="D63" s="18" t="s">
        <v>87</v>
      </c>
      <c r="E63" s="25">
        <v>8110603</v>
      </c>
      <c r="F63" s="18" t="s">
        <v>88</v>
      </c>
      <c r="G63" s="25" t="s">
        <v>146</v>
      </c>
      <c r="H63" s="25">
        <v>5</v>
      </c>
      <c r="I63" s="25">
        <v>1</v>
      </c>
      <c r="J63" s="25" t="s">
        <v>31</v>
      </c>
      <c r="K63" s="15">
        <v>26</v>
      </c>
      <c r="L63" s="25"/>
      <c r="M63" s="25"/>
      <c r="N63" s="25" t="s">
        <v>25</v>
      </c>
      <c r="O63" s="25"/>
      <c r="P63" s="25"/>
      <c r="Q63" s="18"/>
      <c r="R63" s="27"/>
    </row>
    <row r="64" spans="1:18" s="30" customFormat="1" ht="46.5" customHeight="1" x14ac:dyDescent="0.25">
      <c r="A64" s="18" t="s">
        <v>161</v>
      </c>
      <c r="B64" s="1"/>
      <c r="C64" s="25">
        <v>482040</v>
      </c>
      <c r="D64" s="18" t="s">
        <v>38</v>
      </c>
      <c r="E64" s="25">
        <v>4820401</v>
      </c>
      <c r="F64" s="18" t="s">
        <v>39</v>
      </c>
      <c r="G64" s="25" t="s">
        <v>146</v>
      </c>
      <c r="H64" s="25">
        <v>5</v>
      </c>
      <c r="I64" s="25">
        <v>1</v>
      </c>
      <c r="J64" s="25" t="s">
        <v>31</v>
      </c>
      <c r="K64" s="15">
        <v>24</v>
      </c>
      <c r="L64" s="25"/>
      <c r="M64" s="25"/>
      <c r="N64" s="25" t="s">
        <v>25</v>
      </c>
      <c r="O64" s="25"/>
      <c r="P64" s="25"/>
      <c r="Q64" s="18"/>
      <c r="R64" s="27"/>
    </row>
    <row r="65" spans="1:18" s="30" customFormat="1" x14ac:dyDescent="0.25">
      <c r="A65" s="4" t="s">
        <v>0</v>
      </c>
      <c r="B65" s="2"/>
      <c r="C65" s="3"/>
      <c r="D65" s="4"/>
      <c r="E65" s="3"/>
      <c r="F65" s="4"/>
      <c r="G65" s="3"/>
      <c r="H65" s="3"/>
      <c r="I65" s="3">
        <f>SUM(I62:I64)</f>
        <v>3</v>
      </c>
      <c r="J65" s="3">
        <f t="shared" ref="J65:K65" si="8">SUM(J62:J64)</f>
        <v>0</v>
      </c>
      <c r="K65" s="3">
        <f t="shared" si="8"/>
        <v>76</v>
      </c>
      <c r="L65" s="3"/>
      <c r="M65" s="3"/>
      <c r="N65" s="3"/>
      <c r="O65" s="3"/>
      <c r="P65" s="3"/>
      <c r="Q65" s="59"/>
      <c r="R65" s="27"/>
    </row>
    <row r="66" spans="1:18" s="30" customFormat="1" ht="25.5" x14ac:dyDescent="0.25">
      <c r="A66" s="18" t="s">
        <v>162</v>
      </c>
      <c r="B66" s="1"/>
      <c r="C66" s="25">
        <v>582010</v>
      </c>
      <c r="D66" s="18" t="s">
        <v>89</v>
      </c>
      <c r="E66" s="25">
        <v>5620101</v>
      </c>
      <c r="F66" s="18" t="s">
        <v>90</v>
      </c>
      <c r="G66" s="25" t="s">
        <v>146</v>
      </c>
      <c r="H66" s="25">
        <v>5</v>
      </c>
      <c r="I66" s="25">
        <v>1</v>
      </c>
      <c r="J66" s="25" t="s">
        <v>31</v>
      </c>
      <c r="K66" s="15">
        <v>25</v>
      </c>
      <c r="L66" s="25"/>
      <c r="M66" s="25"/>
      <c r="N66" s="25" t="s">
        <v>91</v>
      </c>
      <c r="O66" s="25"/>
      <c r="P66" s="25"/>
      <c r="Q66" s="18"/>
      <c r="R66" s="27"/>
    </row>
    <row r="67" spans="1:18" s="30" customFormat="1" ht="25.5" x14ac:dyDescent="0.25">
      <c r="A67" s="18" t="s">
        <v>162</v>
      </c>
      <c r="B67" s="1"/>
      <c r="C67" s="25">
        <v>214010</v>
      </c>
      <c r="D67" s="18" t="s">
        <v>92</v>
      </c>
      <c r="E67" s="25">
        <v>2140106</v>
      </c>
      <c r="F67" s="18" t="s">
        <v>93</v>
      </c>
      <c r="G67" s="25" t="s">
        <v>146</v>
      </c>
      <c r="H67" s="25">
        <v>5</v>
      </c>
      <c r="I67" s="25">
        <v>1</v>
      </c>
      <c r="J67" s="25" t="s">
        <v>31</v>
      </c>
      <c r="K67" s="15">
        <v>26</v>
      </c>
      <c r="L67" s="25"/>
      <c r="M67" s="25"/>
      <c r="N67" s="25" t="s">
        <v>91</v>
      </c>
      <c r="O67" s="25"/>
      <c r="P67" s="25"/>
      <c r="Q67" s="18"/>
      <c r="R67" s="27"/>
    </row>
    <row r="68" spans="1:18" s="30" customFormat="1" ht="25.5" x14ac:dyDescent="0.25">
      <c r="A68" s="18" t="s">
        <v>162</v>
      </c>
      <c r="B68" s="1"/>
      <c r="C68" s="25">
        <v>522010</v>
      </c>
      <c r="D68" s="18" t="s">
        <v>94</v>
      </c>
      <c r="E68" s="25">
        <v>5220109</v>
      </c>
      <c r="F68" s="18" t="s">
        <v>95</v>
      </c>
      <c r="G68" s="25" t="s">
        <v>146</v>
      </c>
      <c r="H68" s="25">
        <v>5</v>
      </c>
      <c r="I68" s="25">
        <v>0.5</v>
      </c>
      <c r="J68" s="25" t="s">
        <v>31</v>
      </c>
      <c r="K68" s="19">
        <v>9</v>
      </c>
      <c r="L68" s="25"/>
      <c r="M68" s="25"/>
      <c r="N68" s="25" t="s">
        <v>91</v>
      </c>
      <c r="O68" s="25"/>
      <c r="P68" s="25"/>
      <c r="Q68" s="18"/>
      <c r="R68" s="27"/>
    </row>
    <row r="69" spans="1:18" s="30" customFormat="1" ht="38.25" x14ac:dyDescent="0.25">
      <c r="A69" s="18" t="s">
        <v>162</v>
      </c>
      <c r="B69" s="1"/>
      <c r="C69" s="25">
        <v>542040</v>
      </c>
      <c r="D69" s="18" t="s">
        <v>96</v>
      </c>
      <c r="E69" s="25">
        <v>5420401</v>
      </c>
      <c r="F69" s="18" t="s">
        <v>41</v>
      </c>
      <c r="G69" s="25" t="s">
        <v>146</v>
      </c>
      <c r="H69" s="25">
        <v>5</v>
      </c>
      <c r="I69" s="25">
        <v>0.5</v>
      </c>
      <c r="J69" s="25" t="s">
        <v>31</v>
      </c>
      <c r="K69" s="15">
        <v>11</v>
      </c>
      <c r="L69" s="25"/>
      <c r="M69" s="25"/>
      <c r="N69" s="25" t="s">
        <v>91</v>
      </c>
      <c r="O69" s="25"/>
      <c r="P69" s="25"/>
      <c r="Q69" s="18"/>
      <c r="R69" s="27"/>
    </row>
    <row r="70" spans="1:18" s="30" customFormat="1" x14ac:dyDescent="0.25">
      <c r="A70" s="4" t="s">
        <v>0</v>
      </c>
      <c r="B70" s="12"/>
      <c r="C70" s="13"/>
      <c r="D70" s="58"/>
      <c r="E70" s="13"/>
      <c r="F70" s="58"/>
      <c r="G70" s="3"/>
      <c r="H70" s="3"/>
      <c r="I70" s="3">
        <f>SUM(I66:I69)</f>
        <v>3</v>
      </c>
      <c r="J70" s="3">
        <f t="shared" ref="J70:K70" si="9">SUM(J66:J69)</f>
        <v>0</v>
      </c>
      <c r="K70" s="3">
        <f t="shared" si="9"/>
        <v>71</v>
      </c>
      <c r="L70" s="3"/>
      <c r="M70" s="3"/>
      <c r="N70" s="3"/>
      <c r="O70" s="3"/>
      <c r="P70" s="3"/>
      <c r="Q70" s="59"/>
      <c r="R70" s="27"/>
    </row>
    <row r="71" spans="1:18" ht="90" customHeight="1" x14ac:dyDescent="0.25">
      <c r="A71" s="7" t="s">
        <v>163</v>
      </c>
      <c r="B71" s="9"/>
      <c r="C71" s="8">
        <v>541030</v>
      </c>
      <c r="D71" s="7" t="s">
        <v>97</v>
      </c>
      <c r="E71" s="8">
        <v>5410301</v>
      </c>
      <c r="F71" s="7" t="s">
        <v>98</v>
      </c>
      <c r="G71" s="8" t="s">
        <v>146</v>
      </c>
      <c r="H71" s="20">
        <v>3</v>
      </c>
      <c r="I71" s="8">
        <v>1</v>
      </c>
      <c r="J71" s="8" t="s">
        <v>24</v>
      </c>
      <c r="K71" s="19">
        <v>11</v>
      </c>
      <c r="L71" s="8"/>
      <c r="M71" s="8"/>
      <c r="N71" s="8" t="s">
        <v>25</v>
      </c>
      <c r="O71" s="8"/>
      <c r="P71" s="8"/>
      <c r="Q71" s="7" t="s">
        <v>182</v>
      </c>
      <c r="R71" s="27"/>
    </row>
    <row r="72" spans="1:18" x14ac:dyDescent="0.25">
      <c r="A72" s="4" t="s">
        <v>0</v>
      </c>
      <c r="B72" s="2"/>
      <c r="C72" s="3"/>
      <c r="D72" s="4"/>
      <c r="E72" s="3"/>
      <c r="F72" s="4"/>
      <c r="G72" s="3"/>
      <c r="H72" s="3"/>
      <c r="I72" s="3">
        <v>1</v>
      </c>
      <c r="J72" s="3"/>
      <c r="K72" s="3">
        <f>SUM(K71:K71)</f>
        <v>11</v>
      </c>
      <c r="L72" s="3"/>
      <c r="M72" s="3"/>
      <c r="N72" s="3"/>
      <c r="O72" s="3"/>
      <c r="P72" s="3"/>
      <c r="Q72" s="59"/>
      <c r="R72" s="27"/>
    </row>
    <row r="73" spans="1:18" s="30" customFormat="1" ht="90" customHeight="1" x14ac:dyDescent="0.25">
      <c r="A73" s="7" t="s">
        <v>164</v>
      </c>
      <c r="B73" s="9"/>
      <c r="C73" s="8">
        <v>582040</v>
      </c>
      <c r="D73" s="7" t="s">
        <v>99</v>
      </c>
      <c r="E73" s="8">
        <v>5820404</v>
      </c>
      <c r="F73" s="7" t="s">
        <v>100</v>
      </c>
      <c r="G73" s="34" t="s">
        <v>146</v>
      </c>
      <c r="H73" s="20">
        <v>3</v>
      </c>
      <c r="I73" s="14">
        <v>0.5</v>
      </c>
      <c r="J73" s="19" t="s">
        <v>24</v>
      </c>
      <c r="K73" s="19">
        <v>8</v>
      </c>
      <c r="L73" s="8"/>
      <c r="M73" s="8"/>
      <c r="N73" s="8" t="s">
        <v>25</v>
      </c>
      <c r="O73" s="8"/>
      <c r="P73" s="8"/>
      <c r="Q73" s="7" t="s">
        <v>183</v>
      </c>
      <c r="R73" s="27"/>
    </row>
    <row r="74" spans="1:18" s="30" customFormat="1" ht="89.25" customHeight="1" x14ac:dyDescent="0.25">
      <c r="A74" s="7" t="s">
        <v>164</v>
      </c>
      <c r="B74" s="9"/>
      <c r="C74" s="8">
        <v>541030</v>
      </c>
      <c r="D74" s="7" t="s">
        <v>101</v>
      </c>
      <c r="E74" s="8">
        <v>5410301</v>
      </c>
      <c r="F74" s="7" t="s">
        <v>98</v>
      </c>
      <c r="G74" s="8" t="s">
        <v>146</v>
      </c>
      <c r="H74" s="20">
        <v>3</v>
      </c>
      <c r="I74" s="14">
        <v>0.5</v>
      </c>
      <c r="J74" s="19" t="s">
        <v>24</v>
      </c>
      <c r="K74" s="19">
        <v>6</v>
      </c>
      <c r="L74" s="8"/>
      <c r="M74" s="8"/>
      <c r="N74" s="8" t="s">
        <v>25</v>
      </c>
      <c r="O74" s="8"/>
      <c r="P74" s="8"/>
      <c r="Q74" s="7" t="s">
        <v>184</v>
      </c>
      <c r="R74" s="27"/>
    </row>
    <row r="75" spans="1:18" s="30" customFormat="1" x14ac:dyDescent="0.25">
      <c r="A75" s="4" t="s">
        <v>0</v>
      </c>
      <c r="B75" s="2"/>
      <c r="C75" s="3"/>
      <c r="D75" s="4"/>
      <c r="E75" s="3"/>
      <c r="F75" s="4"/>
      <c r="G75" s="3"/>
      <c r="H75" s="3"/>
      <c r="I75" s="3">
        <f>SUM(I73:I74)</f>
        <v>1</v>
      </c>
      <c r="J75" s="3"/>
      <c r="K75" s="3">
        <f t="shared" ref="K75" si="10">SUM(K73:K74)</f>
        <v>14</v>
      </c>
      <c r="L75" s="3"/>
      <c r="M75" s="3"/>
      <c r="N75" s="3"/>
      <c r="O75" s="3"/>
      <c r="P75" s="3"/>
      <c r="Q75" s="59"/>
      <c r="R75" s="27"/>
    </row>
    <row r="76" spans="1:18" s="30" customFormat="1" ht="29.25" customHeight="1" x14ac:dyDescent="0.25">
      <c r="A76" s="18" t="s">
        <v>165</v>
      </c>
      <c r="B76" s="25"/>
      <c r="C76" s="25">
        <v>541030</v>
      </c>
      <c r="D76" s="18" t="s">
        <v>101</v>
      </c>
      <c r="E76" s="25">
        <v>5410301</v>
      </c>
      <c r="F76" s="18" t="s">
        <v>98</v>
      </c>
      <c r="G76" s="25" t="s">
        <v>146</v>
      </c>
      <c r="H76" s="24">
        <v>3</v>
      </c>
      <c r="I76" s="25">
        <v>0.5</v>
      </c>
      <c r="J76" s="25" t="s">
        <v>24</v>
      </c>
      <c r="K76" s="15">
        <v>9</v>
      </c>
      <c r="L76" s="25"/>
      <c r="M76" s="25"/>
      <c r="N76" s="25" t="s">
        <v>25</v>
      </c>
      <c r="O76" s="25"/>
      <c r="P76" s="25"/>
      <c r="Q76" s="18" t="s">
        <v>181</v>
      </c>
      <c r="R76" s="27"/>
    </row>
    <row r="77" spans="1:18" s="30" customFormat="1" ht="29.25" customHeight="1" x14ac:dyDescent="0.25">
      <c r="A77" s="18" t="s">
        <v>165</v>
      </c>
      <c r="B77" s="25"/>
      <c r="C77" s="25">
        <v>582040</v>
      </c>
      <c r="D77" s="18" t="s">
        <v>99</v>
      </c>
      <c r="E77" s="25">
        <v>5820404</v>
      </c>
      <c r="F77" s="18" t="s">
        <v>100</v>
      </c>
      <c r="G77" s="25" t="s">
        <v>146</v>
      </c>
      <c r="H77" s="24">
        <v>3</v>
      </c>
      <c r="I77" s="25">
        <v>0.5</v>
      </c>
      <c r="J77" s="25" t="s">
        <v>24</v>
      </c>
      <c r="K77" s="15">
        <v>9</v>
      </c>
      <c r="L77" s="25"/>
      <c r="M77" s="25"/>
      <c r="N77" s="25" t="s">
        <v>25</v>
      </c>
      <c r="O77" s="25"/>
      <c r="P77" s="25"/>
      <c r="Q77" s="18" t="s">
        <v>148</v>
      </c>
      <c r="R77" s="27"/>
    </row>
    <row r="78" spans="1:18" s="30" customFormat="1" x14ac:dyDescent="0.25">
      <c r="A78" s="4" t="s">
        <v>0</v>
      </c>
      <c r="B78" s="2"/>
      <c r="C78" s="3"/>
      <c r="D78" s="4"/>
      <c r="E78" s="3"/>
      <c r="F78" s="4"/>
      <c r="G78" s="3"/>
      <c r="H78" s="3"/>
      <c r="I78" s="3">
        <f>SUM(I76:I77)</f>
        <v>1</v>
      </c>
      <c r="J78" s="3">
        <f t="shared" ref="J78:K78" si="11">SUM(J76:J77)</f>
        <v>0</v>
      </c>
      <c r="K78" s="3">
        <f t="shared" si="11"/>
        <v>18</v>
      </c>
      <c r="L78" s="3"/>
      <c r="M78" s="3"/>
      <c r="N78" s="3"/>
      <c r="O78" s="3"/>
      <c r="P78" s="3"/>
      <c r="Q78" s="59"/>
      <c r="R78" s="27"/>
    </row>
    <row r="79" spans="1:18" s="30" customFormat="1" ht="28.5" customHeight="1" x14ac:dyDescent="0.25">
      <c r="A79" s="18" t="s">
        <v>166</v>
      </c>
      <c r="B79" s="1"/>
      <c r="C79" s="25">
        <v>621010</v>
      </c>
      <c r="D79" s="18" t="s">
        <v>57</v>
      </c>
      <c r="E79" s="25">
        <v>6210103</v>
      </c>
      <c r="F79" s="18" t="s">
        <v>58</v>
      </c>
      <c r="G79" s="25" t="s">
        <v>146</v>
      </c>
      <c r="H79" s="25">
        <v>5</v>
      </c>
      <c r="I79" s="25">
        <v>1</v>
      </c>
      <c r="J79" s="25" t="s">
        <v>31</v>
      </c>
      <c r="K79" s="15">
        <v>26</v>
      </c>
      <c r="L79" s="25"/>
      <c r="M79" s="25"/>
      <c r="N79" s="25" t="s">
        <v>25</v>
      </c>
      <c r="O79" s="25"/>
      <c r="P79" s="25"/>
      <c r="Q79" s="18" t="s">
        <v>181</v>
      </c>
      <c r="R79" s="27"/>
    </row>
    <row r="80" spans="1:18" s="30" customFormat="1" x14ac:dyDescent="0.25">
      <c r="A80" s="4" t="s">
        <v>0</v>
      </c>
      <c r="B80" s="2"/>
      <c r="C80" s="3"/>
      <c r="D80" s="4"/>
      <c r="E80" s="3"/>
      <c r="F80" s="4"/>
      <c r="G80" s="3"/>
      <c r="H80" s="3"/>
      <c r="I80" s="3">
        <v>1</v>
      </c>
      <c r="J80" s="3"/>
      <c r="K80" s="3">
        <f>SUM(K79:K79)</f>
        <v>26</v>
      </c>
      <c r="L80" s="3"/>
      <c r="M80" s="3"/>
      <c r="N80" s="3"/>
      <c r="O80" s="3"/>
      <c r="P80" s="3"/>
      <c r="Q80" s="59"/>
      <c r="R80" s="27"/>
    </row>
    <row r="81" spans="1:18" s="30" customFormat="1" ht="25.5" x14ac:dyDescent="0.25">
      <c r="A81" s="7" t="s">
        <v>167</v>
      </c>
      <c r="B81" s="9"/>
      <c r="C81" s="8">
        <v>481030</v>
      </c>
      <c r="D81" s="7" t="s">
        <v>102</v>
      </c>
      <c r="E81" s="8">
        <v>4810301</v>
      </c>
      <c r="F81" s="7" t="s">
        <v>103</v>
      </c>
      <c r="G81" s="8" t="s">
        <v>146</v>
      </c>
      <c r="H81" s="8">
        <v>5</v>
      </c>
      <c r="I81" s="8">
        <v>1</v>
      </c>
      <c r="J81" s="8" t="s">
        <v>31</v>
      </c>
      <c r="K81" s="19">
        <v>26</v>
      </c>
      <c r="L81" s="8"/>
      <c r="M81" s="8" t="s">
        <v>25</v>
      </c>
      <c r="N81" s="8"/>
      <c r="O81" s="8"/>
      <c r="P81" s="8"/>
      <c r="Q81" s="7"/>
      <c r="R81" s="27"/>
    </row>
    <row r="82" spans="1:18" s="30" customFormat="1" ht="25.5" x14ac:dyDescent="0.25">
      <c r="A82" s="7" t="s">
        <v>167</v>
      </c>
      <c r="B82" s="9" t="s">
        <v>104</v>
      </c>
      <c r="C82" s="8"/>
      <c r="D82" s="7"/>
      <c r="E82" s="8"/>
      <c r="F82" s="7"/>
      <c r="G82" s="8" t="s">
        <v>146</v>
      </c>
      <c r="H82" s="8">
        <v>5</v>
      </c>
      <c r="I82" s="8">
        <v>1</v>
      </c>
      <c r="J82" s="8"/>
      <c r="K82" s="19">
        <v>19</v>
      </c>
      <c r="L82" s="8"/>
      <c r="M82" s="8" t="s">
        <v>25</v>
      </c>
      <c r="N82" s="8"/>
      <c r="O82" s="8" t="s">
        <v>132</v>
      </c>
      <c r="P82" s="8" t="s">
        <v>37</v>
      </c>
      <c r="Q82" s="7"/>
      <c r="R82" s="27"/>
    </row>
    <row r="83" spans="1:18" s="30" customFormat="1" x14ac:dyDescent="0.25">
      <c r="A83" s="4" t="s">
        <v>0</v>
      </c>
      <c r="B83" s="2"/>
      <c r="C83" s="3"/>
      <c r="D83" s="4"/>
      <c r="E83" s="3"/>
      <c r="F83" s="4"/>
      <c r="G83" s="3"/>
      <c r="H83" s="3"/>
      <c r="I83" s="3">
        <f>SUM(I81:I82)</f>
        <v>2</v>
      </c>
      <c r="J83" s="3"/>
      <c r="K83" s="3">
        <f t="shared" ref="K83" si="12">SUM(K81:K82)</f>
        <v>45</v>
      </c>
      <c r="L83" s="3"/>
      <c r="M83" s="3"/>
      <c r="N83" s="3"/>
      <c r="O83" s="3"/>
      <c r="P83" s="3"/>
      <c r="Q83" s="59"/>
      <c r="R83" s="27"/>
    </row>
    <row r="84" spans="1:18" s="30" customFormat="1" ht="25.5" x14ac:dyDescent="0.25">
      <c r="A84" s="18" t="s">
        <v>168</v>
      </c>
      <c r="B84" s="18" t="s">
        <v>74</v>
      </c>
      <c r="C84" s="25"/>
      <c r="D84" s="18"/>
      <c r="E84" s="25"/>
      <c r="F84" s="18"/>
      <c r="G84" s="25" t="s">
        <v>146</v>
      </c>
      <c r="H84" s="25">
        <v>5</v>
      </c>
      <c r="I84" s="25">
        <v>1</v>
      </c>
      <c r="J84" s="18"/>
      <c r="K84" s="15">
        <v>25</v>
      </c>
      <c r="L84" s="18"/>
      <c r="M84" s="18"/>
      <c r="N84" s="25" t="s">
        <v>25</v>
      </c>
      <c r="O84" s="25" t="s">
        <v>5</v>
      </c>
      <c r="P84" s="25" t="s">
        <v>56</v>
      </c>
      <c r="Q84" s="18"/>
      <c r="R84" s="27"/>
    </row>
    <row r="85" spans="1:18" s="30" customFormat="1" ht="25.5" x14ac:dyDescent="0.25">
      <c r="A85" s="18" t="s">
        <v>168</v>
      </c>
      <c r="B85" s="18" t="s">
        <v>105</v>
      </c>
      <c r="C85" s="25"/>
      <c r="D85" s="18"/>
      <c r="E85" s="25"/>
      <c r="F85" s="18"/>
      <c r="G85" s="25" t="s">
        <v>146</v>
      </c>
      <c r="H85" s="25">
        <v>5</v>
      </c>
      <c r="I85" s="25">
        <v>1</v>
      </c>
      <c r="J85" s="18"/>
      <c r="K85" s="15">
        <v>23</v>
      </c>
      <c r="L85" s="18"/>
      <c r="M85" s="18"/>
      <c r="N85" s="25" t="s">
        <v>25</v>
      </c>
      <c r="O85" s="25" t="s">
        <v>6</v>
      </c>
      <c r="P85" s="25" t="s">
        <v>26</v>
      </c>
      <c r="Q85" s="18"/>
      <c r="R85" s="27"/>
    </row>
    <row r="86" spans="1:18" s="36" customFormat="1" x14ac:dyDescent="0.25">
      <c r="A86" s="4" t="s">
        <v>0</v>
      </c>
      <c r="B86" s="4"/>
      <c r="C86" s="3"/>
      <c r="D86" s="4"/>
      <c r="E86" s="3"/>
      <c r="F86" s="4"/>
      <c r="G86" s="3"/>
      <c r="H86" s="3"/>
      <c r="I86" s="3">
        <v>2</v>
      </c>
      <c r="J86" s="3"/>
      <c r="K86" s="3">
        <v>52</v>
      </c>
      <c r="L86" s="4"/>
      <c r="M86" s="4"/>
      <c r="N86" s="4"/>
      <c r="O86" s="4"/>
      <c r="P86" s="4"/>
      <c r="Q86" s="58"/>
      <c r="R86" s="35"/>
    </row>
    <row r="87" spans="1:18" s="30" customFormat="1" ht="25.5" x14ac:dyDescent="0.25">
      <c r="A87" s="18" t="s">
        <v>169</v>
      </c>
      <c r="B87" s="1"/>
      <c r="C87" s="25">
        <v>523050</v>
      </c>
      <c r="D87" s="18" t="s">
        <v>107</v>
      </c>
      <c r="E87" s="25">
        <v>5230501</v>
      </c>
      <c r="F87" s="18" t="s">
        <v>108</v>
      </c>
      <c r="G87" s="25" t="s">
        <v>146</v>
      </c>
      <c r="H87" s="25">
        <v>5</v>
      </c>
      <c r="I87" s="25">
        <v>0.5</v>
      </c>
      <c r="J87" s="25" t="s">
        <v>31</v>
      </c>
      <c r="K87" s="15">
        <v>10</v>
      </c>
      <c r="L87" s="25"/>
      <c r="M87" s="25"/>
      <c r="N87" s="25" t="s">
        <v>25</v>
      </c>
      <c r="O87" s="25"/>
      <c r="P87" s="25"/>
      <c r="Q87" s="18"/>
      <c r="R87" s="27"/>
    </row>
    <row r="88" spans="1:18" s="30" customFormat="1" ht="25.5" x14ac:dyDescent="0.25">
      <c r="A88" s="18" t="s">
        <v>169</v>
      </c>
      <c r="B88" s="1"/>
      <c r="C88" s="25">
        <v>522010</v>
      </c>
      <c r="D88" s="18" t="s">
        <v>94</v>
      </c>
      <c r="E88" s="25">
        <v>5220102</v>
      </c>
      <c r="F88" s="18" t="s">
        <v>109</v>
      </c>
      <c r="G88" s="25" t="s">
        <v>146</v>
      </c>
      <c r="H88" s="25">
        <v>5</v>
      </c>
      <c r="I88" s="25">
        <v>0.5</v>
      </c>
      <c r="J88" s="25" t="s">
        <v>31</v>
      </c>
      <c r="K88" s="15">
        <v>10</v>
      </c>
      <c r="L88" s="25"/>
      <c r="M88" s="25"/>
      <c r="N88" s="25" t="s">
        <v>25</v>
      </c>
      <c r="O88" s="25"/>
      <c r="P88" s="25"/>
      <c r="Q88" s="18"/>
      <c r="R88" s="27"/>
    </row>
    <row r="89" spans="1:18" s="30" customFormat="1" ht="38.25" x14ac:dyDescent="0.25">
      <c r="A89" s="18" t="s">
        <v>169</v>
      </c>
      <c r="B89" s="1"/>
      <c r="C89" s="25">
        <v>522030</v>
      </c>
      <c r="D89" s="18" t="s">
        <v>110</v>
      </c>
      <c r="E89" s="25">
        <v>5220302</v>
      </c>
      <c r="F89" s="18" t="s">
        <v>111</v>
      </c>
      <c r="G89" s="15" t="s">
        <v>147</v>
      </c>
      <c r="H89" s="25">
        <v>5</v>
      </c>
      <c r="I89" s="25">
        <v>1</v>
      </c>
      <c r="J89" s="25" t="s">
        <v>31</v>
      </c>
      <c r="K89" s="15">
        <v>26</v>
      </c>
      <c r="L89" s="25"/>
      <c r="M89" s="25"/>
      <c r="N89" s="25" t="s">
        <v>25</v>
      </c>
      <c r="O89" s="25"/>
      <c r="P89" s="25"/>
      <c r="Q89" s="18" t="s">
        <v>148</v>
      </c>
      <c r="R89" s="27"/>
    </row>
    <row r="90" spans="1:18" s="30" customFormat="1" ht="38.25" x14ac:dyDescent="0.25">
      <c r="A90" s="18" t="s">
        <v>169</v>
      </c>
      <c r="B90" s="1"/>
      <c r="C90" s="25">
        <v>522030</v>
      </c>
      <c r="D90" s="21" t="s">
        <v>110</v>
      </c>
      <c r="E90" s="25">
        <v>5220309</v>
      </c>
      <c r="F90" s="21" t="s">
        <v>112</v>
      </c>
      <c r="G90" s="25" t="s">
        <v>146</v>
      </c>
      <c r="H90" s="25">
        <v>5</v>
      </c>
      <c r="I90" s="25">
        <v>0.5</v>
      </c>
      <c r="J90" s="25" t="s">
        <v>31</v>
      </c>
      <c r="K90" s="15">
        <v>13</v>
      </c>
      <c r="L90" s="25"/>
      <c r="M90" s="25"/>
      <c r="N90" s="15" t="s">
        <v>25</v>
      </c>
      <c r="O90" s="25"/>
      <c r="P90" s="25"/>
      <c r="Q90" s="18" t="s">
        <v>181</v>
      </c>
      <c r="R90" s="27"/>
    </row>
    <row r="91" spans="1:18" s="30" customFormat="1" ht="94.5" customHeight="1" x14ac:dyDescent="0.25">
      <c r="A91" s="18" t="s">
        <v>106</v>
      </c>
      <c r="B91" s="1"/>
      <c r="C91" s="25">
        <v>522030</v>
      </c>
      <c r="D91" s="21" t="s">
        <v>110</v>
      </c>
      <c r="E91" s="25">
        <v>5220310</v>
      </c>
      <c r="F91" s="21" t="s">
        <v>113</v>
      </c>
      <c r="G91" s="25" t="s">
        <v>146</v>
      </c>
      <c r="H91" s="25">
        <v>5</v>
      </c>
      <c r="I91" s="25">
        <v>0.5</v>
      </c>
      <c r="J91" s="25" t="s">
        <v>31</v>
      </c>
      <c r="K91" s="15">
        <v>6</v>
      </c>
      <c r="L91" s="25"/>
      <c r="M91" s="25"/>
      <c r="N91" s="25" t="s">
        <v>25</v>
      </c>
      <c r="O91" s="25"/>
      <c r="P91" s="25"/>
      <c r="Q91" s="18" t="s">
        <v>185</v>
      </c>
      <c r="R91" s="27"/>
    </row>
    <row r="92" spans="1:18" s="30" customFormat="1" x14ac:dyDescent="0.25">
      <c r="A92" s="4" t="s">
        <v>0</v>
      </c>
      <c r="B92" s="12"/>
      <c r="C92" s="13"/>
      <c r="D92" s="58"/>
      <c r="E92" s="13"/>
      <c r="F92" s="58"/>
      <c r="G92" s="3"/>
      <c r="H92" s="3"/>
      <c r="I92" s="3">
        <f>SUM(I87:I91)</f>
        <v>3</v>
      </c>
      <c r="J92" s="3">
        <f t="shared" ref="J92:K92" si="13">SUM(J87:J91)</f>
        <v>0</v>
      </c>
      <c r="K92" s="3">
        <f t="shared" si="13"/>
        <v>65</v>
      </c>
      <c r="L92" s="3"/>
      <c r="M92" s="3"/>
      <c r="N92" s="3"/>
      <c r="O92" s="3"/>
      <c r="P92" s="3"/>
      <c r="Q92" s="59"/>
      <c r="R92" s="27"/>
    </row>
    <row r="93" spans="1:18" s="30" customFormat="1" ht="25.5" x14ac:dyDescent="0.25">
      <c r="A93" s="18" t="s">
        <v>170</v>
      </c>
      <c r="B93" s="1"/>
      <c r="C93" s="25">
        <v>543020</v>
      </c>
      <c r="D93" s="18" t="s">
        <v>114</v>
      </c>
      <c r="E93" s="25">
        <v>5430201</v>
      </c>
      <c r="F93" s="18" t="s">
        <v>115</v>
      </c>
      <c r="G93" s="25" t="s">
        <v>146</v>
      </c>
      <c r="H93" s="25">
        <v>5</v>
      </c>
      <c r="I93" s="25">
        <v>0.5</v>
      </c>
      <c r="J93" s="25" t="s">
        <v>24</v>
      </c>
      <c r="K93" s="15">
        <v>13</v>
      </c>
      <c r="L93" s="25"/>
      <c r="M93" s="25"/>
      <c r="N93" s="25" t="s">
        <v>25</v>
      </c>
      <c r="O93" s="25"/>
      <c r="P93" s="25"/>
      <c r="Q93" s="18"/>
      <c r="R93" s="27"/>
    </row>
    <row r="94" spans="1:18" s="30" customFormat="1" ht="25.5" x14ac:dyDescent="0.25">
      <c r="A94" s="18" t="s">
        <v>170</v>
      </c>
      <c r="B94" s="1"/>
      <c r="C94" s="25">
        <v>811070</v>
      </c>
      <c r="D94" s="18" t="s">
        <v>45</v>
      </c>
      <c r="E94" s="25">
        <v>8110701</v>
      </c>
      <c r="F94" s="18" t="s">
        <v>46</v>
      </c>
      <c r="G94" s="25" t="s">
        <v>146</v>
      </c>
      <c r="H94" s="25">
        <v>5</v>
      </c>
      <c r="I94" s="25">
        <v>0.5</v>
      </c>
      <c r="J94" s="25" t="s">
        <v>24</v>
      </c>
      <c r="K94" s="15">
        <v>13</v>
      </c>
      <c r="L94" s="25"/>
      <c r="M94" s="25"/>
      <c r="N94" s="25" t="s">
        <v>25</v>
      </c>
      <c r="O94" s="25"/>
      <c r="P94" s="25"/>
      <c r="Q94" s="18" t="s">
        <v>181</v>
      </c>
      <c r="R94" s="27"/>
    </row>
    <row r="95" spans="1:18" s="30" customFormat="1" x14ac:dyDescent="0.25">
      <c r="A95" s="4" t="s">
        <v>0</v>
      </c>
      <c r="B95" s="12"/>
      <c r="C95" s="13"/>
      <c r="D95" s="58"/>
      <c r="E95" s="13"/>
      <c r="F95" s="58"/>
      <c r="G95" s="3"/>
      <c r="H95" s="3"/>
      <c r="I95" s="3">
        <f>SUM(I93:I94)</f>
        <v>1</v>
      </c>
      <c r="J95" s="3">
        <f t="shared" ref="J95:K95" si="14">SUM(J93:J94)</f>
        <v>0</v>
      </c>
      <c r="K95" s="3">
        <f t="shared" si="14"/>
        <v>26</v>
      </c>
      <c r="L95" s="3"/>
      <c r="M95" s="3"/>
      <c r="N95" s="3"/>
      <c r="O95" s="3"/>
      <c r="P95" s="3"/>
      <c r="Q95" s="59"/>
      <c r="R95" s="27"/>
    </row>
    <row r="96" spans="1:18" s="30" customFormat="1" ht="25.5" x14ac:dyDescent="0.25">
      <c r="A96" s="18" t="s">
        <v>116</v>
      </c>
      <c r="B96" s="1"/>
      <c r="C96" s="25">
        <v>543020</v>
      </c>
      <c r="D96" s="18" t="s">
        <v>114</v>
      </c>
      <c r="E96" s="25">
        <v>5430203</v>
      </c>
      <c r="F96" s="18" t="s">
        <v>117</v>
      </c>
      <c r="G96" s="25" t="s">
        <v>146</v>
      </c>
      <c r="H96" s="24">
        <v>3</v>
      </c>
      <c r="I96" s="25">
        <v>1</v>
      </c>
      <c r="J96" s="25" t="s">
        <v>24</v>
      </c>
      <c r="K96" s="15">
        <v>22</v>
      </c>
      <c r="L96" s="25"/>
      <c r="M96" s="25"/>
      <c r="N96" s="25" t="s">
        <v>25</v>
      </c>
      <c r="O96" s="25"/>
      <c r="P96" s="25"/>
      <c r="Q96" s="18" t="s">
        <v>186</v>
      </c>
      <c r="R96" s="27"/>
    </row>
    <row r="97" spans="1:18" s="30" customFormat="1" x14ac:dyDescent="0.25">
      <c r="A97" s="63" t="s">
        <v>118</v>
      </c>
      <c r="B97" s="5"/>
      <c r="C97" s="6"/>
      <c r="D97" s="63"/>
      <c r="E97" s="6"/>
      <c r="F97" s="63"/>
      <c r="G97" s="6"/>
      <c r="H97" s="6"/>
      <c r="I97" s="6">
        <v>1</v>
      </c>
      <c r="J97" s="6"/>
      <c r="K97" s="3">
        <f>SUM(K96:K96)</f>
        <v>22</v>
      </c>
      <c r="L97" s="6"/>
      <c r="M97" s="6"/>
      <c r="N97" s="6"/>
      <c r="O97" s="6"/>
      <c r="P97" s="6"/>
      <c r="Q97" s="60"/>
      <c r="R97" s="27"/>
    </row>
    <row r="98" spans="1:18" s="30" customFormat="1" ht="25.5" x14ac:dyDescent="0.25">
      <c r="A98" s="18" t="s">
        <v>119</v>
      </c>
      <c r="B98" s="1" t="s">
        <v>120</v>
      </c>
      <c r="C98" s="25"/>
      <c r="D98" s="18"/>
      <c r="E98" s="25"/>
      <c r="F98" s="18"/>
      <c r="G98" s="25" t="s">
        <v>146</v>
      </c>
      <c r="H98" s="25">
        <v>5</v>
      </c>
      <c r="I98" s="25">
        <v>1</v>
      </c>
      <c r="J98" s="25"/>
      <c r="K98" s="15">
        <v>14</v>
      </c>
      <c r="L98" s="25"/>
      <c r="M98" s="25"/>
      <c r="N98" s="25" t="s">
        <v>25</v>
      </c>
      <c r="O98" s="25" t="s">
        <v>132</v>
      </c>
      <c r="P98" s="25" t="s">
        <v>37</v>
      </c>
      <c r="Q98" s="18" t="s">
        <v>145</v>
      </c>
      <c r="R98" s="27"/>
    </row>
    <row r="99" spans="1:18" s="38" customFormat="1" x14ac:dyDescent="0.25">
      <c r="A99" s="4" t="s">
        <v>0</v>
      </c>
      <c r="B99" s="2"/>
      <c r="C99" s="3"/>
      <c r="D99" s="4"/>
      <c r="E99" s="3"/>
      <c r="F99" s="4"/>
      <c r="G99" s="3"/>
      <c r="H99" s="3"/>
      <c r="I99" s="3">
        <v>1</v>
      </c>
      <c r="J99" s="3"/>
      <c r="K99" s="3">
        <f>SUM(K98:K98)</f>
        <v>14</v>
      </c>
      <c r="L99" s="3"/>
      <c r="M99" s="3"/>
      <c r="N99" s="3"/>
      <c r="O99" s="3"/>
      <c r="P99" s="3"/>
      <c r="Q99" s="58"/>
      <c r="R99" s="37"/>
    </row>
    <row r="100" spans="1:18" s="30" customFormat="1" ht="99.75" customHeight="1" x14ac:dyDescent="0.25">
      <c r="A100" s="18" t="s">
        <v>171</v>
      </c>
      <c r="B100" s="1"/>
      <c r="C100" s="25">
        <v>482040</v>
      </c>
      <c r="D100" s="18" t="s">
        <v>38</v>
      </c>
      <c r="E100" s="25">
        <v>4820401</v>
      </c>
      <c r="F100" s="18" t="s">
        <v>39</v>
      </c>
      <c r="G100" s="25" t="s">
        <v>146</v>
      </c>
      <c r="H100" s="25">
        <v>5</v>
      </c>
      <c r="I100" s="25">
        <v>1</v>
      </c>
      <c r="J100" s="25" t="s">
        <v>31</v>
      </c>
      <c r="K100" s="15">
        <v>27</v>
      </c>
      <c r="L100" s="25" t="s">
        <v>25</v>
      </c>
      <c r="M100" s="25"/>
      <c r="N100" s="25"/>
      <c r="O100" s="25"/>
      <c r="P100" s="25"/>
      <c r="Q100" s="7" t="s">
        <v>178</v>
      </c>
      <c r="R100" s="27"/>
    </row>
    <row r="101" spans="1:18" s="30" customFormat="1" ht="29.25" customHeight="1" x14ac:dyDescent="0.25">
      <c r="A101" s="18" t="s">
        <v>171</v>
      </c>
      <c r="B101" s="1" t="s">
        <v>74</v>
      </c>
      <c r="C101" s="25"/>
      <c r="D101" s="18"/>
      <c r="E101" s="25"/>
      <c r="F101" s="18"/>
      <c r="G101" s="25" t="s">
        <v>146</v>
      </c>
      <c r="H101" s="25">
        <v>5</v>
      </c>
      <c r="I101" s="25">
        <v>1</v>
      </c>
      <c r="J101" s="25"/>
      <c r="K101" s="15">
        <v>26</v>
      </c>
      <c r="L101" s="25" t="s">
        <v>25</v>
      </c>
      <c r="M101" s="25"/>
      <c r="N101" s="25"/>
      <c r="O101" s="25" t="s">
        <v>5</v>
      </c>
      <c r="P101" s="25" t="s">
        <v>56</v>
      </c>
      <c r="Q101" s="18"/>
      <c r="R101" s="27"/>
    </row>
    <row r="102" spans="1:18" s="30" customFormat="1" x14ac:dyDescent="0.25">
      <c r="A102" s="4" t="s">
        <v>0</v>
      </c>
      <c r="B102" s="12"/>
      <c r="C102" s="13"/>
      <c r="D102" s="58"/>
      <c r="E102" s="13"/>
      <c r="F102" s="58"/>
      <c r="G102" s="13"/>
      <c r="H102" s="13"/>
      <c r="I102" s="3">
        <f>SUM(I100:I101)</f>
        <v>2</v>
      </c>
      <c r="J102" s="13">
        <f t="shared" ref="J102:K102" si="15">SUM(J100:J101)</f>
        <v>0</v>
      </c>
      <c r="K102" s="3">
        <f t="shared" si="15"/>
        <v>53</v>
      </c>
      <c r="L102" s="13"/>
      <c r="M102" s="13"/>
      <c r="N102" s="13"/>
      <c r="O102" s="13"/>
      <c r="P102" s="13"/>
      <c r="Q102" s="59"/>
      <c r="R102" s="27"/>
    </row>
    <row r="103" spans="1:18" s="30" customFormat="1" ht="38.25" x14ac:dyDescent="0.25">
      <c r="A103" s="18" t="s">
        <v>175</v>
      </c>
      <c r="B103" s="1"/>
      <c r="C103" s="25">
        <v>811060</v>
      </c>
      <c r="D103" s="18" t="s">
        <v>87</v>
      </c>
      <c r="E103" s="25">
        <v>8110602</v>
      </c>
      <c r="F103" s="18" t="s">
        <v>121</v>
      </c>
      <c r="G103" s="25" t="s">
        <v>146</v>
      </c>
      <c r="H103" s="25">
        <v>5</v>
      </c>
      <c r="I103" s="25">
        <v>1</v>
      </c>
      <c r="J103" s="25" t="s">
        <v>79</v>
      </c>
      <c r="K103" s="15">
        <v>14</v>
      </c>
      <c r="L103" s="25"/>
      <c r="M103" s="25" t="s">
        <v>25</v>
      </c>
      <c r="N103" s="25"/>
      <c r="O103" s="25"/>
      <c r="P103" s="25"/>
      <c r="Q103" s="18" t="s">
        <v>186</v>
      </c>
      <c r="R103" s="27"/>
    </row>
    <row r="104" spans="1:18" s="30" customFormat="1" ht="38.25" x14ac:dyDescent="0.25">
      <c r="A104" s="18" t="s">
        <v>175</v>
      </c>
      <c r="B104" s="1"/>
      <c r="C104" s="25">
        <v>811070</v>
      </c>
      <c r="D104" s="18" t="s">
        <v>45</v>
      </c>
      <c r="E104" s="25">
        <v>8110701</v>
      </c>
      <c r="F104" s="18" t="s">
        <v>46</v>
      </c>
      <c r="G104" s="25" t="s">
        <v>146</v>
      </c>
      <c r="H104" s="25">
        <v>5</v>
      </c>
      <c r="I104" s="25">
        <v>1</v>
      </c>
      <c r="J104" s="25" t="s">
        <v>122</v>
      </c>
      <c r="K104" s="15">
        <v>18</v>
      </c>
      <c r="L104" s="25"/>
      <c r="M104" s="25"/>
      <c r="N104" s="15" t="s">
        <v>25</v>
      </c>
      <c r="O104" s="25"/>
      <c r="P104" s="25"/>
      <c r="Q104" s="18" t="s">
        <v>186</v>
      </c>
      <c r="R104" s="27"/>
    </row>
    <row r="105" spans="1:18" s="40" customFormat="1" x14ac:dyDescent="0.25">
      <c r="A105" s="4" t="s">
        <v>0</v>
      </c>
      <c r="B105" s="2"/>
      <c r="C105" s="3"/>
      <c r="D105" s="4"/>
      <c r="E105" s="3"/>
      <c r="F105" s="4"/>
      <c r="G105" s="3"/>
      <c r="H105" s="3"/>
      <c r="I105" s="3">
        <f>SUM(I103:I104)</f>
        <v>2</v>
      </c>
      <c r="J105" s="3">
        <f t="shared" ref="J105:K105" si="16">SUM(J103:J104)</f>
        <v>0</v>
      </c>
      <c r="K105" s="3">
        <f t="shared" si="16"/>
        <v>32</v>
      </c>
      <c r="L105" s="3"/>
      <c r="M105" s="3"/>
      <c r="N105" s="3"/>
      <c r="O105" s="3"/>
      <c r="P105" s="3"/>
      <c r="Q105" s="59"/>
      <c r="R105" s="39"/>
    </row>
    <row r="106" spans="1:18" s="30" customFormat="1" ht="54.75" customHeight="1" x14ac:dyDescent="0.25">
      <c r="A106" s="18" t="s">
        <v>176</v>
      </c>
      <c r="B106" s="1"/>
      <c r="C106" s="24">
        <v>525080</v>
      </c>
      <c r="D106" s="18" t="s">
        <v>123</v>
      </c>
      <c r="E106" s="25">
        <v>5250801</v>
      </c>
      <c r="F106" s="18" t="s">
        <v>124</v>
      </c>
      <c r="G106" s="15" t="s">
        <v>147</v>
      </c>
      <c r="H106" s="25">
        <v>5</v>
      </c>
      <c r="I106" s="25">
        <v>0.5</v>
      </c>
      <c r="J106" s="25" t="s">
        <v>24</v>
      </c>
      <c r="K106" s="15">
        <v>11</v>
      </c>
      <c r="L106" s="25"/>
      <c r="M106" s="25"/>
      <c r="N106" s="25" t="s">
        <v>25</v>
      </c>
      <c r="O106" s="25"/>
      <c r="P106" s="25"/>
      <c r="Q106" s="18" t="s">
        <v>148</v>
      </c>
      <c r="R106" s="27"/>
    </row>
    <row r="107" spans="1:18" s="30" customFormat="1" ht="87.75" customHeight="1" x14ac:dyDescent="0.25">
      <c r="A107" s="18" t="s">
        <v>176</v>
      </c>
      <c r="B107" s="1"/>
      <c r="C107" s="41">
        <v>525020</v>
      </c>
      <c r="D107" s="18" t="s">
        <v>22</v>
      </c>
      <c r="E107" s="25">
        <v>5250202</v>
      </c>
      <c r="F107" s="18" t="s">
        <v>125</v>
      </c>
      <c r="G107" s="15" t="s">
        <v>147</v>
      </c>
      <c r="H107" s="25">
        <v>5</v>
      </c>
      <c r="I107" s="25">
        <v>0.5</v>
      </c>
      <c r="J107" s="25" t="s">
        <v>24</v>
      </c>
      <c r="K107" s="15">
        <v>5</v>
      </c>
      <c r="L107" s="25"/>
      <c r="M107" s="25"/>
      <c r="N107" s="25" t="s">
        <v>25</v>
      </c>
      <c r="O107" s="25"/>
      <c r="P107" s="25"/>
      <c r="Q107" s="71" t="s">
        <v>187</v>
      </c>
      <c r="R107" s="27"/>
    </row>
    <row r="108" spans="1:18" s="30" customFormat="1" x14ac:dyDescent="0.25">
      <c r="A108" s="63" t="s">
        <v>0</v>
      </c>
      <c r="B108" s="16"/>
      <c r="C108" s="17"/>
      <c r="D108" s="64"/>
      <c r="E108" s="17"/>
      <c r="F108" s="64"/>
      <c r="G108" s="6"/>
      <c r="H108" s="6"/>
      <c r="I108" s="6">
        <f>SUM(I106:I107)</f>
        <v>1</v>
      </c>
      <c r="J108" s="6">
        <f t="shared" ref="J108:K108" si="17">SUM(J106:J107)</f>
        <v>0</v>
      </c>
      <c r="K108" s="6">
        <f t="shared" si="17"/>
        <v>16</v>
      </c>
      <c r="L108" s="6"/>
      <c r="M108" s="6"/>
      <c r="N108" s="6"/>
      <c r="O108" s="6"/>
      <c r="P108" s="6"/>
      <c r="Q108" s="60"/>
      <c r="R108" s="27"/>
    </row>
    <row r="109" spans="1:18" s="30" customFormat="1" ht="38.25" x14ac:dyDescent="0.25">
      <c r="A109" s="18" t="s">
        <v>126</v>
      </c>
      <c r="B109" s="1"/>
      <c r="C109" s="25">
        <v>521010</v>
      </c>
      <c r="D109" s="18" t="s">
        <v>127</v>
      </c>
      <c r="E109" s="25">
        <v>5210105</v>
      </c>
      <c r="F109" s="18" t="s">
        <v>128</v>
      </c>
      <c r="G109" s="15" t="s">
        <v>147</v>
      </c>
      <c r="H109" s="25">
        <v>5</v>
      </c>
      <c r="I109" s="25">
        <v>1</v>
      </c>
      <c r="J109" s="25" t="s">
        <v>31</v>
      </c>
      <c r="K109" s="15">
        <v>12</v>
      </c>
      <c r="L109" s="25"/>
      <c r="M109" s="25"/>
      <c r="N109" s="25" t="s">
        <v>25</v>
      </c>
      <c r="O109" s="25"/>
      <c r="P109" s="25"/>
      <c r="Q109" s="18" t="s">
        <v>186</v>
      </c>
      <c r="R109" s="27"/>
    </row>
    <row r="110" spans="1:18" s="30" customFormat="1" ht="38.25" x14ac:dyDescent="0.25">
      <c r="A110" s="18" t="s">
        <v>126</v>
      </c>
      <c r="B110" s="1"/>
      <c r="C110" s="25">
        <v>524010</v>
      </c>
      <c r="D110" s="18" t="s">
        <v>129</v>
      </c>
      <c r="E110" s="25">
        <v>5240101</v>
      </c>
      <c r="F110" s="18" t="s">
        <v>130</v>
      </c>
      <c r="G110" s="15" t="s">
        <v>147</v>
      </c>
      <c r="H110" s="25">
        <v>5</v>
      </c>
      <c r="I110" s="25">
        <v>1</v>
      </c>
      <c r="J110" s="25" t="s">
        <v>31</v>
      </c>
      <c r="K110" s="15">
        <v>14</v>
      </c>
      <c r="L110" s="25"/>
      <c r="M110" s="25"/>
      <c r="N110" s="25" t="s">
        <v>25</v>
      </c>
      <c r="O110" s="25"/>
      <c r="P110" s="25"/>
      <c r="Q110" s="18" t="s">
        <v>186</v>
      </c>
      <c r="R110" s="27"/>
    </row>
    <row r="111" spans="1:18" s="30" customFormat="1" x14ac:dyDescent="0.25">
      <c r="A111" s="63" t="s">
        <v>0</v>
      </c>
      <c r="B111" s="5"/>
      <c r="C111" s="6"/>
      <c r="D111" s="63"/>
      <c r="E111" s="6"/>
      <c r="F111" s="63"/>
      <c r="G111" s="6"/>
      <c r="H111" s="6"/>
      <c r="I111" s="6">
        <f>SUM(I109:I110)</f>
        <v>2</v>
      </c>
      <c r="J111" s="6"/>
      <c r="K111" s="6">
        <f>SUM(K109:K110)</f>
        <v>26</v>
      </c>
      <c r="L111" s="6"/>
      <c r="M111" s="6"/>
      <c r="N111" s="6"/>
      <c r="O111" s="6"/>
      <c r="P111" s="6"/>
      <c r="Q111" s="60"/>
      <c r="R111" s="27"/>
    </row>
    <row r="112" spans="1:18" s="30" customFormat="1" ht="25.5" x14ac:dyDescent="0.25">
      <c r="A112" s="18" t="s">
        <v>172</v>
      </c>
      <c r="B112" s="1"/>
      <c r="C112" s="25">
        <v>482010</v>
      </c>
      <c r="D112" s="18" t="s">
        <v>52</v>
      </c>
      <c r="E112" s="25">
        <v>4820101</v>
      </c>
      <c r="F112" s="18" t="s">
        <v>53</v>
      </c>
      <c r="G112" s="25" t="s">
        <v>146</v>
      </c>
      <c r="H112" s="25">
        <v>5</v>
      </c>
      <c r="I112" s="25">
        <v>1</v>
      </c>
      <c r="J112" s="25" t="s">
        <v>31</v>
      </c>
      <c r="K112" s="15">
        <v>20</v>
      </c>
      <c r="L112" s="25"/>
      <c r="M112" s="25" t="s">
        <v>25</v>
      </c>
      <c r="N112" s="25"/>
      <c r="O112" s="25"/>
      <c r="P112" s="25"/>
      <c r="Q112" s="18"/>
      <c r="R112" s="27"/>
    </row>
    <row r="113" spans="1:18" s="30" customFormat="1" ht="25.5" x14ac:dyDescent="0.25">
      <c r="A113" s="18" t="s">
        <v>172</v>
      </c>
      <c r="B113" s="1"/>
      <c r="C113" s="25">
        <v>521010</v>
      </c>
      <c r="D113" s="18" t="s">
        <v>127</v>
      </c>
      <c r="E113" s="25">
        <v>5210105</v>
      </c>
      <c r="F113" s="18" t="s">
        <v>128</v>
      </c>
      <c r="G113" s="25" t="s">
        <v>146</v>
      </c>
      <c r="H113" s="25">
        <v>5</v>
      </c>
      <c r="I113" s="25">
        <v>1</v>
      </c>
      <c r="J113" s="25" t="s">
        <v>31</v>
      </c>
      <c r="K113" s="15">
        <v>16</v>
      </c>
      <c r="L113" s="25"/>
      <c r="M113" s="25"/>
      <c r="N113" s="25" t="s">
        <v>25</v>
      </c>
      <c r="O113" s="25"/>
      <c r="P113" s="25"/>
      <c r="Q113" s="18" t="s">
        <v>186</v>
      </c>
      <c r="R113" s="27"/>
    </row>
    <row r="114" spans="1:18" s="30" customFormat="1" x14ac:dyDescent="0.25">
      <c r="A114" s="4" t="s">
        <v>0</v>
      </c>
      <c r="B114" s="12"/>
      <c r="C114" s="13"/>
      <c r="D114" s="58"/>
      <c r="E114" s="13"/>
      <c r="F114" s="58"/>
      <c r="G114" s="13"/>
      <c r="H114" s="13"/>
      <c r="I114" s="3">
        <f>SUM(I112:I113)</f>
        <v>2</v>
      </c>
      <c r="J114" s="13"/>
      <c r="K114" s="3">
        <f>SUM(K112:K113)</f>
        <v>36</v>
      </c>
      <c r="L114" s="13"/>
      <c r="M114" s="13"/>
      <c r="N114" s="13"/>
      <c r="O114" s="13"/>
      <c r="P114" s="13"/>
      <c r="Q114" s="59"/>
      <c r="R114" s="27"/>
    </row>
    <row r="115" spans="1:18" s="30" customFormat="1" ht="25.5" x14ac:dyDescent="0.25">
      <c r="A115" s="18" t="s">
        <v>131</v>
      </c>
      <c r="B115" s="1" t="s">
        <v>120</v>
      </c>
      <c r="C115" s="25"/>
      <c r="D115" s="18"/>
      <c r="E115" s="25"/>
      <c r="F115" s="18"/>
      <c r="G115" s="25" t="s">
        <v>146</v>
      </c>
      <c r="H115" s="25">
        <v>5</v>
      </c>
      <c r="I115" s="25">
        <v>1</v>
      </c>
      <c r="J115" s="25"/>
      <c r="K115" s="15">
        <v>19</v>
      </c>
      <c r="L115" s="25"/>
      <c r="M115" s="25"/>
      <c r="N115" s="25" t="s">
        <v>25</v>
      </c>
      <c r="O115" s="52" t="s">
        <v>132</v>
      </c>
      <c r="P115" s="52" t="s">
        <v>37</v>
      </c>
      <c r="Q115" s="18"/>
      <c r="R115" s="27"/>
    </row>
    <row r="116" spans="1:18" s="30" customFormat="1" ht="25.5" x14ac:dyDescent="0.25">
      <c r="A116" s="18" t="s">
        <v>131</v>
      </c>
      <c r="B116" s="1"/>
      <c r="C116" s="25">
        <v>811070</v>
      </c>
      <c r="D116" s="18" t="s">
        <v>45</v>
      </c>
      <c r="E116" s="25">
        <v>8110701</v>
      </c>
      <c r="F116" s="18" t="s">
        <v>133</v>
      </c>
      <c r="G116" s="25" t="s">
        <v>146</v>
      </c>
      <c r="H116" s="25">
        <v>5</v>
      </c>
      <c r="I116" s="25">
        <v>1</v>
      </c>
      <c r="J116" s="25" t="s">
        <v>24</v>
      </c>
      <c r="K116" s="15">
        <v>19</v>
      </c>
      <c r="L116" s="25"/>
      <c r="M116" s="25"/>
      <c r="N116" s="25" t="s">
        <v>25</v>
      </c>
      <c r="O116" s="24"/>
      <c r="P116" s="24"/>
      <c r="Q116" s="18" t="s">
        <v>186</v>
      </c>
      <c r="R116" s="27"/>
    </row>
    <row r="117" spans="1:18" s="30" customFormat="1" x14ac:dyDescent="0.25">
      <c r="A117" s="4" t="s">
        <v>0</v>
      </c>
      <c r="B117" s="12"/>
      <c r="C117" s="13"/>
      <c r="D117" s="58"/>
      <c r="E117" s="13"/>
      <c r="F117" s="58"/>
      <c r="G117" s="3"/>
      <c r="H117" s="3"/>
      <c r="I117" s="3">
        <v>2</v>
      </c>
      <c r="J117" s="3"/>
      <c r="K117" s="3">
        <f>SUM(K115:K116)</f>
        <v>38</v>
      </c>
      <c r="L117" s="3"/>
      <c r="M117" s="3"/>
      <c r="N117" s="3"/>
      <c r="O117" s="3"/>
      <c r="P117" s="3"/>
      <c r="Q117" s="59"/>
      <c r="R117" s="27"/>
    </row>
    <row r="118" spans="1:18" s="30" customFormat="1" ht="38.25" x14ac:dyDescent="0.25">
      <c r="A118" s="18" t="s">
        <v>173</v>
      </c>
      <c r="B118" s="1"/>
      <c r="C118" s="25">
        <v>482020</v>
      </c>
      <c r="D118" s="18" t="s">
        <v>134</v>
      </c>
      <c r="E118" s="25">
        <v>4820201</v>
      </c>
      <c r="F118" s="18" t="s">
        <v>135</v>
      </c>
      <c r="G118" s="25" t="s">
        <v>146</v>
      </c>
      <c r="H118" s="25">
        <v>5</v>
      </c>
      <c r="I118" s="25">
        <v>0.5</v>
      </c>
      <c r="J118" s="15" t="s">
        <v>24</v>
      </c>
      <c r="K118" s="15">
        <v>11</v>
      </c>
      <c r="L118" s="25"/>
      <c r="M118" s="25"/>
      <c r="N118" s="25" t="s">
        <v>25</v>
      </c>
      <c r="O118" s="25"/>
      <c r="P118" s="25"/>
      <c r="Q118" s="18"/>
      <c r="R118" s="27"/>
    </row>
    <row r="119" spans="1:18" s="30" customFormat="1" ht="25.5" x14ac:dyDescent="0.25">
      <c r="A119" s="18" t="s">
        <v>173</v>
      </c>
      <c r="B119" s="1"/>
      <c r="C119" s="25">
        <v>811070</v>
      </c>
      <c r="D119" s="18" t="s">
        <v>45</v>
      </c>
      <c r="E119" s="25">
        <v>8110701</v>
      </c>
      <c r="F119" s="18" t="s">
        <v>46</v>
      </c>
      <c r="G119" s="25" t="s">
        <v>146</v>
      </c>
      <c r="H119" s="25">
        <v>5</v>
      </c>
      <c r="I119" s="25">
        <v>0.5</v>
      </c>
      <c r="J119" s="15" t="s">
        <v>24</v>
      </c>
      <c r="K119" s="15">
        <v>11</v>
      </c>
      <c r="L119" s="25"/>
      <c r="M119" s="25"/>
      <c r="N119" s="25" t="s">
        <v>25</v>
      </c>
      <c r="O119" s="25"/>
      <c r="P119" s="25"/>
      <c r="Q119" s="18" t="s">
        <v>186</v>
      </c>
      <c r="R119" s="27"/>
    </row>
    <row r="120" spans="1:18" s="30" customFormat="1" ht="21" customHeight="1" x14ac:dyDescent="0.25">
      <c r="A120" s="2" t="s">
        <v>0</v>
      </c>
      <c r="B120" s="12"/>
      <c r="C120" s="13"/>
      <c r="D120" s="58"/>
      <c r="E120" s="13"/>
      <c r="F120" s="12"/>
      <c r="G120" s="3"/>
      <c r="H120" s="3"/>
      <c r="I120" s="3">
        <f>I118+I119</f>
        <v>1</v>
      </c>
      <c r="J120" s="3"/>
      <c r="K120" s="3">
        <f t="shared" ref="K120" si="18">K118+K119</f>
        <v>22</v>
      </c>
      <c r="L120" s="3"/>
      <c r="M120" s="3"/>
      <c r="N120" s="3"/>
      <c r="O120" s="3"/>
      <c r="P120" s="3"/>
      <c r="Q120" s="33"/>
      <c r="R120" s="27"/>
    </row>
    <row r="121" spans="1:18" ht="22.5" customHeight="1" x14ac:dyDescent="0.25">
      <c r="A121" s="65" t="s">
        <v>1</v>
      </c>
      <c r="B121" s="65"/>
      <c r="C121" s="66"/>
      <c r="D121" s="65"/>
      <c r="E121" s="66"/>
      <c r="F121" s="65"/>
      <c r="G121" s="66"/>
      <c r="H121" s="66"/>
      <c r="I121" s="66">
        <f>I19+I22+I26+I32+I34+I36+I41+I45+I47+I49+I51+I53+I56+I61+I65+I70+I72+I75+I78+I80+I83+I86+I92+I95+I97+I99+I102+I105+I108+I111+I114+I117+I120</f>
        <v>61</v>
      </c>
      <c r="J121" s="66"/>
      <c r="K121" s="66">
        <f>K19+K22+K26+K32+K34+K36+K41+K45+K47+K49+K51+K53+K56+K61+K65+K70+K72+K75+K78+K80+K83+K86+K92+K95+K97+K99+K102+K105+K108+K111+K114+K117+K120</f>
        <v>1379</v>
      </c>
      <c r="L121" s="66"/>
      <c r="M121" s="66"/>
      <c r="N121" s="66"/>
      <c r="O121" s="66"/>
      <c r="P121" s="66"/>
      <c r="Q121" s="67"/>
      <c r="R121" s="27"/>
    </row>
    <row r="122" spans="1:18" x14ac:dyDescent="0.25">
      <c r="A122" s="41"/>
      <c r="B122" s="41"/>
      <c r="C122" s="41"/>
      <c r="D122" s="41"/>
      <c r="E122" s="41"/>
      <c r="F122" s="41"/>
    </row>
    <row r="123" spans="1:18" ht="45.75" customHeight="1" x14ac:dyDescent="0.25">
      <c r="A123" s="81" t="s">
        <v>141</v>
      </c>
      <c r="B123" s="81"/>
      <c r="C123" s="81"/>
      <c r="D123" s="81"/>
      <c r="E123" s="81"/>
      <c r="F123" s="81"/>
      <c r="G123" s="81"/>
      <c r="H123" s="81"/>
      <c r="I123" s="81"/>
      <c r="J123" s="81"/>
      <c r="K123" s="81"/>
      <c r="L123" s="81"/>
      <c r="M123" s="81"/>
      <c r="N123" s="81"/>
      <c r="O123" s="81"/>
      <c r="P123" s="81"/>
      <c r="Q123" s="81"/>
    </row>
    <row r="124" spans="1:18" ht="18.75" x14ac:dyDescent="0.25">
      <c r="A124" s="43"/>
      <c r="B124" s="43"/>
      <c r="C124" s="43"/>
      <c r="D124" s="43"/>
      <c r="E124" s="43"/>
      <c r="F124" s="43"/>
      <c r="G124" s="43"/>
      <c r="H124" s="43"/>
      <c r="I124" s="43"/>
      <c r="J124" s="43"/>
      <c r="K124" s="56"/>
      <c r="L124" s="43"/>
      <c r="M124" s="43"/>
      <c r="N124" s="43"/>
      <c r="O124" s="43"/>
    </row>
    <row r="125" spans="1:18" ht="18.75" x14ac:dyDescent="0.3">
      <c r="A125" s="23" t="s">
        <v>174</v>
      </c>
      <c r="B125" s="44"/>
      <c r="C125" s="43"/>
      <c r="D125" s="43"/>
      <c r="E125" s="43"/>
      <c r="F125" s="43"/>
      <c r="G125" s="43"/>
      <c r="H125" s="43"/>
      <c r="I125" s="44"/>
      <c r="J125" s="44"/>
      <c r="K125" s="57"/>
      <c r="L125" s="44"/>
      <c r="M125" s="44"/>
      <c r="N125" s="44"/>
      <c r="O125" s="44"/>
    </row>
    <row r="126" spans="1:18" ht="18.75" x14ac:dyDescent="0.3">
      <c r="A126" s="43"/>
      <c r="B126" s="43"/>
      <c r="C126" s="43"/>
      <c r="D126" s="43"/>
      <c r="E126" s="43"/>
      <c r="F126" s="43"/>
      <c r="G126" s="43"/>
      <c r="H126" s="43"/>
      <c r="I126" s="44"/>
      <c r="J126" s="44"/>
      <c r="K126" s="57"/>
      <c r="L126" s="44"/>
      <c r="M126" s="44"/>
      <c r="N126" s="44"/>
      <c r="O126" s="44"/>
    </row>
    <row r="127" spans="1:18" ht="18.75" x14ac:dyDescent="0.3">
      <c r="A127" s="23" t="s">
        <v>140</v>
      </c>
      <c r="B127" s="43"/>
      <c r="C127" s="44"/>
      <c r="D127" s="44"/>
      <c r="E127" s="43"/>
      <c r="F127" s="43"/>
      <c r="G127" s="43"/>
      <c r="H127" s="43"/>
      <c r="I127" s="44"/>
      <c r="J127" s="44"/>
      <c r="K127" s="57"/>
      <c r="L127" s="44"/>
      <c r="M127" s="44"/>
      <c r="N127" s="44"/>
      <c r="O127" s="44"/>
    </row>
    <row r="128" spans="1:18" ht="18.75" x14ac:dyDescent="0.3">
      <c r="A128" s="43"/>
      <c r="B128" s="43"/>
      <c r="C128" s="44"/>
      <c r="D128" s="44"/>
      <c r="E128" s="43"/>
      <c r="F128" s="43"/>
      <c r="G128" s="43"/>
      <c r="H128" s="43"/>
      <c r="I128" s="44"/>
      <c r="J128" s="44"/>
      <c r="K128" s="57"/>
      <c r="L128" s="44"/>
      <c r="M128" s="44"/>
      <c r="N128" s="44"/>
      <c r="O128" s="44"/>
    </row>
    <row r="129" spans="1:15" ht="18.75" x14ac:dyDescent="0.3">
      <c r="A129" s="80"/>
      <c r="B129" s="80"/>
      <c r="C129" s="80"/>
      <c r="D129" s="80"/>
      <c r="E129" s="43"/>
      <c r="F129" s="43"/>
      <c r="G129" s="43"/>
      <c r="H129" s="43"/>
      <c r="I129" s="44"/>
      <c r="J129" s="44"/>
      <c r="K129" s="57"/>
      <c r="L129" s="44"/>
      <c r="M129" s="44"/>
      <c r="N129" s="44"/>
      <c r="O129" s="44"/>
    </row>
    <row r="130" spans="1:15" ht="18.75" x14ac:dyDescent="0.3">
      <c r="A130" s="45"/>
      <c r="B130" s="46"/>
      <c r="C130" s="46"/>
      <c r="D130" s="46"/>
      <c r="E130" s="43"/>
      <c r="F130" s="43"/>
      <c r="G130" s="43"/>
      <c r="H130" s="43"/>
      <c r="I130" s="44"/>
      <c r="J130" s="44"/>
      <c r="K130" s="57"/>
      <c r="L130" s="44"/>
      <c r="M130" s="44"/>
      <c r="N130" s="44"/>
      <c r="O130" s="44"/>
    </row>
    <row r="132" spans="1:15" x14ac:dyDescent="0.25">
      <c r="A132" s="47"/>
      <c r="B132" s="47"/>
      <c r="C132" s="48"/>
      <c r="D132" s="47"/>
      <c r="E132" s="48"/>
      <c r="F132" s="47"/>
      <c r="G132" s="49"/>
      <c r="H132" s="50"/>
      <c r="I132" s="50"/>
      <c r="J132" s="50"/>
      <c r="L132" s="50"/>
      <c r="M132" s="50"/>
      <c r="N132" s="50"/>
    </row>
    <row r="133" spans="1:15" x14ac:dyDescent="0.25">
      <c r="A133" s="47"/>
      <c r="B133" s="47"/>
      <c r="C133" s="48"/>
      <c r="D133" s="47"/>
      <c r="E133" s="48"/>
      <c r="F133" s="47"/>
      <c r="G133" s="49"/>
      <c r="H133" s="50"/>
      <c r="I133" s="50"/>
      <c r="J133" s="50"/>
      <c r="L133" s="50"/>
      <c r="M133" s="50"/>
      <c r="N133" s="50"/>
    </row>
    <row r="134" spans="1:15" x14ac:dyDescent="0.25">
      <c r="A134" s="47"/>
      <c r="B134" s="47"/>
      <c r="C134" s="48"/>
      <c r="D134" s="47"/>
      <c r="E134" s="48"/>
      <c r="F134" s="47"/>
      <c r="G134" s="49"/>
      <c r="H134" s="50"/>
      <c r="I134" s="50"/>
      <c r="J134" s="50"/>
      <c r="L134" s="50"/>
      <c r="M134" s="50"/>
      <c r="N134" s="50"/>
    </row>
    <row r="135" spans="1:15" x14ac:dyDescent="0.25">
      <c r="A135" s="47"/>
      <c r="B135" s="47"/>
      <c r="C135" s="48"/>
      <c r="D135" s="47"/>
      <c r="E135" s="48"/>
      <c r="F135" s="47"/>
      <c r="G135" s="49"/>
      <c r="H135" s="50"/>
      <c r="I135" s="50"/>
      <c r="J135" s="50"/>
      <c r="L135" s="50"/>
      <c r="M135" s="50"/>
      <c r="N135" s="50"/>
    </row>
    <row r="136" spans="1:15" x14ac:dyDescent="0.25">
      <c r="A136" s="47"/>
      <c r="B136" s="47"/>
      <c r="C136" s="48"/>
      <c r="D136" s="47"/>
      <c r="E136" s="48"/>
      <c r="F136" s="47"/>
      <c r="G136" s="49"/>
      <c r="H136" s="50"/>
      <c r="I136" s="50"/>
      <c r="J136" s="50"/>
      <c r="L136" s="50"/>
      <c r="M136" s="50"/>
      <c r="N136" s="50"/>
    </row>
    <row r="137" spans="1:15" x14ac:dyDescent="0.25">
      <c r="A137" s="47"/>
      <c r="B137" s="47"/>
      <c r="C137" s="48"/>
      <c r="D137" s="47"/>
      <c r="E137" s="48"/>
      <c r="F137" s="47"/>
      <c r="G137" s="49"/>
      <c r="H137" s="50"/>
      <c r="I137" s="50"/>
      <c r="J137" s="50"/>
      <c r="L137" s="50"/>
      <c r="M137" s="50"/>
      <c r="N137" s="50"/>
    </row>
    <row r="138" spans="1:15" x14ac:dyDescent="0.25">
      <c r="A138" s="47"/>
      <c r="B138" s="47"/>
      <c r="C138" s="48"/>
      <c r="D138" s="47"/>
      <c r="E138" s="48"/>
      <c r="F138" s="47"/>
      <c r="G138" s="49"/>
      <c r="H138" s="50"/>
      <c r="I138" s="50"/>
      <c r="J138" s="50"/>
      <c r="L138" s="50"/>
      <c r="M138" s="50"/>
      <c r="N138" s="50"/>
    </row>
    <row r="139" spans="1:15" x14ac:dyDescent="0.25">
      <c r="A139" s="47"/>
      <c r="B139" s="47"/>
      <c r="C139" s="48"/>
      <c r="D139" s="47"/>
      <c r="E139" s="48"/>
      <c r="F139" s="47"/>
      <c r="G139" s="49"/>
      <c r="H139" s="50"/>
      <c r="I139" s="50"/>
      <c r="J139" s="50"/>
      <c r="L139" s="50"/>
      <c r="M139" s="50"/>
      <c r="N139" s="50"/>
    </row>
    <row r="140" spans="1:15" x14ac:dyDescent="0.25">
      <c r="A140" s="47"/>
      <c r="B140" s="47"/>
      <c r="C140" s="48"/>
      <c r="D140" s="47"/>
      <c r="E140" s="48"/>
      <c r="F140" s="47"/>
      <c r="G140" s="49"/>
      <c r="H140" s="50"/>
      <c r="I140" s="50"/>
      <c r="J140" s="50"/>
      <c r="L140" s="50"/>
      <c r="M140" s="50"/>
      <c r="N140" s="50"/>
    </row>
    <row r="141" spans="1:15" x14ac:dyDescent="0.25">
      <c r="A141" s="47"/>
      <c r="B141" s="47"/>
      <c r="C141" s="48"/>
      <c r="D141" s="47"/>
      <c r="E141" s="48"/>
      <c r="F141" s="47"/>
      <c r="G141" s="49"/>
      <c r="H141" s="50"/>
      <c r="I141" s="50"/>
      <c r="J141" s="50"/>
      <c r="L141" s="50"/>
      <c r="M141" s="50"/>
      <c r="N141" s="50"/>
    </row>
    <row r="142" spans="1:15" x14ac:dyDescent="0.25">
      <c r="A142" s="50"/>
      <c r="B142" s="50"/>
      <c r="C142" s="48"/>
      <c r="D142" s="50"/>
      <c r="E142" s="48"/>
      <c r="F142" s="50"/>
      <c r="G142" s="49"/>
      <c r="H142" s="50"/>
      <c r="I142" s="50"/>
      <c r="J142" s="50"/>
      <c r="L142" s="50"/>
      <c r="M142" s="50"/>
      <c r="N142" s="50"/>
    </row>
    <row r="143" spans="1:15" x14ac:dyDescent="0.25">
      <c r="A143" s="47"/>
      <c r="B143" s="47"/>
      <c r="C143" s="48"/>
      <c r="D143" s="47"/>
      <c r="E143" s="48"/>
      <c r="F143" s="47"/>
      <c r="G143" s="49"/>
      <c r="H143" s="50"/>
      <c r="I143" s="50"/>
      <c r="J143" s="50"/>
      <c r="L143" s="50"/>
      <c r="M143" s="50"/>
      <c r="N143" s="50"/>
    </row>
    <row r="144" spans="1:15" x14ac:dyDescent="0.25">
      <c r="A144" s="50"/>
      <c r="B144" s="50"/>
      <c r="C144" s="48"/>
      <c r="D144" s="50"/>
      <c r="E144" s="48"/>
      <c r="F144" s="50"/>
      <c r="G144" s="49"/>
      <c r="H144" s="50"/>
      <c r="I144" s="50"/>
      <c r="J144" s="50"/>
      <c r="L144" s="50"/>
      <c r="M144" s="50"/>
      <c r="N144" s="50"/>
    </row>
  </sheetData>
  <mergeCells count="29">
    <mergeCell ref="A129:D129"/>
    <mergeCell ref="A123:Q123"/>
    <mergeCell ref="G10:G13"/>
    <mergeCell ref="H10:H13"/>
    <mergeCell ref="I10:I13"/>
    <mergeCell ref="K10:K13"/>
    <mergeCell ref="O10:P11"/>
    <mergeCell ref="A10:A13"/>
    <mergeCell ref="M12:M13"/>
    <mergeCell ref="J10:J13"/>
    <mergeCell ref="B10:B13"/>
    <mergeCell ref="C10:C13"/>
    <mergeCell ref="Q10:Q13"/>
    <mergeCell ref="D10:D13"/>
    <mergeCell ref="E10:E13"/>
    <mergeCell ref="F10:F13"/>
    <mergeCell ref="L10:N10"/>
    <mergeCell ref="L11:N11"/>
    <mergeCell ref="L12:L13"/>
    <mergeCell ref="P12:P13"/>
    <mergeCell ref="N12:N13"/>
    <mergeCell ref="O12:O13"/>
    <mergeCell ref="A5:Q5"/>
    <mergeCell ref="A8:Q8"/>
    <mergeCell ref="A7:Q7"/>
    <mergeCell ref="A1:Q1"/>
    <mergeCell ref="A2:Q2"/>
    <mergeCell ref="A3:Q3"/>
    <mergeCell ref="A4:Q4"/>
  </mergeCells>
  <printOptions horizontalCentered="1"/>
  <pageMargins left="0.11811023622047245" right="0.11811023622047245" top="0.47244094488188981" bottom="0.6692913385826772" header="0.11811023622047245" footer="0.11811023622047245"/>
  <pageSetup paperSize="9" scale="65" fitToHeight="0" orientation="landscape" r:id="rId1"/>
  <headerFooter>
    <oddHeader xml:space="preserve">&amp;RКласификация на информацията:
Ниво 0, [TLP-WHITE]
</oddHeader>
    <oddFooter xml:space="preserve">&amp;C________________________________________
гр. Враца, ул. „С. Врачански” № 6, тел.: 092624643
електронна поща: rio_vraca@mon.bg, сайт: www.ruo-vratsa.bg
</oddFooter>
  </headerFooter>
  <legacyDrawing r:id="rId2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JXPPhT84E9WOZ5FSsqCuomXd5YsbyOinb0WmhzwRItM=</DigestValue>
    </Reference>
    <Reference Type="http://www.w3.org/2000/09/xmldsig#Object" URI="#idOfficeObject">
      <DigestMethod Algorithm="http://www.w3.org/2001/04/xmlenc#sha256"/>
      <DigestValue>fG5pFra6iF0SuQUwdD4JLOosf6pujvb4rzA+DVa55BI=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RfvvL+4h3mRpU1UCJfQtZFMr6jrtXQaxs/rl6ogXCuw=</DigestValue>
    </Reference>
    <Reference Type="http://www.w3.org/2000/09/xmldsig#Object" URI="#idValidSigLnImg">
      <DigestMethod Algorithm="http://www.w3.org/2001/04/xmlenc#sha256"/>
      <DigestValue>k2Bm2P4i3chWB9rYFOSnPJpekisNDURDck1sgNuUfpo=</DigestValue>
    </Reference>
    <Reference Type="http://www.w3.org/2000/09/xmldsig#Object" URI="#idInvalidSigLnImg">
      <DigestMethod Algorithm="http://www.w3.org/2001/04/xmlenc#sha256"/>
      <DigestValue>U920FQzho/qknggIjw6+Yib7WYDk7ElZqhh64tVNibY=</DigestValue>
    </Reference>
  </SignedInfo>
  <SignatureValue>QMbEOI1Wl50U4eVLZhc78+cZ0GHWUfxsDsrbROoh8uw02zefJAzLnZNiHBrNd0PmwS0ginWkXCBX
9kxKtXoD1LV1iK/KLTt5tWV+HbLUME5Idb6MsGY+QaI2VwiD4wHb+u/OK6GZTZFr3SzZjNCuEuS9
V8Ey+mwyGrh4p9Et/PTbmH9+TB0M+6uitjD98TMlN37rwfDHp5ctO1K8uO4Z/pP2lEB5F6kUDw8U
nYILGvfStmNgNuCuLtJwOzkWhclNir3DOYLfxfWQO77IWgrE+/5MIrZGGF2YDDKhaCaqZz4TZrs/
ZCq6I40JGE5RaTJPDUFEC7e6uWPNpUqm/J8FTg==</SignatureValue>
  <KeyInfo>
    <X509Data>
      <X509Certificate>MIIHJzCCBQ+gAwIBAgIIQ3NL4gD2KRMwDQYJKoZIhvcNAQELBQAwgYAxJDAiBgNVBAMMG1N0YW1wSVQgR2xvYmFsIFF1YWxpZmllZCBDQTEYMBYGA1UEYQwPTlRSQkctODMxNjQxNzkxMSEwHwYDVQQKDBhJbmZvcm1hdGlvbiBTZXJ2aWNlcyBKU0MxDjAMBgNVBAcMBVNvZmlhMQswCQYDVQQGEwJCRzAeFw0yMjA1MjcwOTE0NTlaFw0yMzA1MjcwOTE0NTlaMIHOMRwwGgYJKoZIhvcNAQkBFg1yaW9fbGtAYWJ2LmJnMR8wHQYDVQQDDBZMb3JldGEgRGVsY2hldmEgS29sZXZhMRkwFwYDVQQFExBQTk9CRy02ODA5MzAzMjkyMQ8wDQYDVQQqDAZMb3JldGExDzANBgNVBAQMBktvbGV2YTEYMBYGA1UEYQwPTlRSQkctMDAwMTk0MDIxMRMwEQYDVQQKDApSVU8gVnJhdHNhMRQwEgYDVQQHDAtWcmF0c2EgMzAwMDELMAkGA1UEBhMCQkcwggEiMA0GCSqGSIb3DQEBAQUAA4IBDwAwggEKAoIBAQCwOzaaGL3ra4svVea9KWDLPrKGKM95bNNJAM3s9Mw++NWiVfqQbnKpug7zaqhyYAWbtXdn193r384os0VSEwwkZ3P3+a9PjR8v8DOTHNfiVAXGTmye9jvf6con4Tkek3GJmagJVzs5W1uSGoO9gowToDLKBJHLFqu9xDKqpgpq7vfbhk4B+UCPcC9KcJEyMqJUWrDRep1BBEu5VIK2JYOzQ7wp3kTrRfBsmByg38ykpE5Xt8IopYgyxPBIr/FX7r/0LkPMIDqoJ0TqfugtOV9ucmks55t1HnhWFtCWL/XqE2WFfaS5UGgCLozOxraa+RlDsMl178De7PIjmb/o4gtRAgMBAAGjggJTMIICTzCBgAYIKwYBBQUHAQEEdDByMEoGCCsGAQUFBzAChj5odHRwOi8vd3d3LnN0YW1waXQub3JnL3JlcG9zaXRvcnkvc3RhbXBpdF9nbG9iYWxfcXVhbGlmaWVkLmNydDAkBggrBgEFBQcwAYYYaHR0cDovL29jc3Auc3RhbXBpdC5vcmcvMB0GA1UdDgQWBBQiqddTtEXyOxIdqaIL619T3B2zszAMBgNVHRMBAf8EAjAAMB8GA1UdIwQYMBaAFMbcbpZBEdYfMv8RvbZRKuTpEUNQMIGIBggrBgEFBQcBAwR8MHowFQYIKwYBBQUHCwIwCQYHBACL7EkBATAIBgYEAI5GAQEwCAYGBACORgEEMBMGBgQAjkYBBjAJBgcEAI5GAQYBMDgGBgQAjkYBBTAuMCwWJmh0dHBzOi8vd3d3LnN0YW1waXQub3JnL3Bkcy9wZHNfZW4ucGRmEwJlbjBgBgNVHSAEWTBXMAkGBwQAi+xAAQIwCAYGBACLMAEBMEAGCysGAQQB2BoBAgECMDEwLwYIKwYBBQUHAgEWI2h0dHBzOi8vd3d3LnN0YW1waXQub3JnL3JlcG9zaXRvcnkvMEgGA1UdHwRBMD8wPaA7oDmGN2h0dHA6Ly93d3cuc3RhbXBpdC5vcmcvY3JsL3N0YW1waXRfZ2xvYmFsX3F1YWxpZmllZC5jcmwwDgYDVR0PAQH/BAQDAgXgMDUGA1UdJQQuMCwGCCsGAQUFBwMCBggrBgEFBQcDBAYKKwYBBAGCNxQCAgYKKwYBBAGCNwoDDDANBgkqhkiG9w0BAQsFAAOCAgEAQRo4suldYAUbQB/vVQhXCOt2usa8G2dG/SFUBRjK0+ELF6mk9MDsLgqTq/VEjzl6UTmP6kH+lUScpVh1OoKxInV7dV9+z6KBsTBumc+IENmgFqntQLUH0BaJ1TQaP+2taYi2oYWha+6DN/mUU1g2K91bXNCF9gaNPvWvuOe6psaXJMLg0Bj2gc+mwok3gRBdWxW2hAm0YDepEm//PQgylzdpE/5yIpbkT1v5+gjq43KyzYvV/Ac2LFMr6ZTLjE30uxSC2cxheQtvjeKI1vQSIGN+qSpvo5PBZnYV8s5EtIEPaZEsoumCE5MOshxw4jKrv1jKzzVSucq6Jx6jkziJCkhJkyBDrcFVWA4hfVe/sAmCkhewqOdYNBIQvqb9xk12PnZlER3OlQnbwcAabDlp4jx6JYPwOhC5CTtWAEugmK6QKZKBABfOfQGumxztENfbZb7rylbesHFBIqRfdTykI85IhbDkaAw49uqGxAKKVIfFKZPBxvw8ALPpPMJjr0cFvfdg/DTR0ehqE787ISWbUP+lcvkp5/p+bloM3iPns2ADptEEIdbXXDUAMt9Xd3e5gqjcNje43dlTLfI3BOv9SuqiUMTBEHVZmb94r3O3AKMypOHRDUedfVmhD9IjlYobR1rXk4rVZcMLUf5oCcjYw74j00VEzUoGLXA/KQm02ls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+70tVQiKI1yf3TMXuIIdLvQ+S5B+Bw9XjNZHe++mCkI=</DigestValue>
      </Reference>
      <Reference URI="/xl/calcChain.xml?ContentType=application/vnd.openxmlformats-officedocument.spreadsheetml.calcChain+xml">
        <DigestMethod Algorithm="http://www.w3.org/2001/04/xmlenc#sha256"/>
        <DigestValue>bHB/NNDpDzzfnpwRwdxrs4z49Ik7foqu9OR67p4GvYc=</DigestValue>
      </Reference>
      <Reference URI="/xl/drawings/_rels/vmlDrawing1.v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LLQF6CCIfjb3dFrBWtNElhv3ShnoV7Cmzqz7zlCW6P8=</DigestValue>
      </Reference>
      <Reference URI="/xl/drawings/vmlDrawing1.vml?ContentType=application/vnd.openxmlformats-officedocument.vmlDrawing">
        <DigestMethod Algorithm="http://www.w3.org/2001/04/xmlenc#sha256"/>
        <DigestValue>LV0lVU8NjCS80BuvgIIPf9FU4+8ygjss8anG1/rp+DA=</DigestValue>
      </Reference>
      <Reference URI="/xl/media/image1.emf?ContentType=image/x-emf">
        <DigestMethod Algorithm="http://www.w3.org/2001/04/xmlenc#sha256"/>
        <DigestValue>/VxljxUrc9vISSNcl5ouiUuTlDJb8/+fk8VebQeib6Y=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QC1stgKCztTeXnkbt5xUpZPreSjy1PX7aZbWMvfxwlc=</DigestValue>
      </Reference>
      <Reference URI="/xl/sharedStrings.xml?ContentType=application/vnd.openxmlformats-officedocument.spreadsheetml.sharedStrings+xml">
        <DigestMethod Algorithm="http://www.w3.org/2001/04/xmlenc#sha256"/>
        <DigestValue>swZZ6FQQaSu28P2L89b3HmE+HF7kR24XQXRAd2xssoo=</DigestValue>
      </Reference>
      <Reference URI="/xl/styles.xml?ContentType=application/vnd.openxmlformats-officedocument.spreadsheetml.styles+xml">
        <DigestMethod Algorithm="http://www.w3.org/2001/04/xmlenc#sha256"/>
        <DigestValue>5iE0jvQ772B5IK/cGPHXjbe3UQgSxiQFFfu9yoHpvIY=</DigestValue>
      </Reference>
      <Reference URI="/xl/theme/theme1.xml?ContentType=application/vnd.openxmlformats-officedocument.theme+xml">
        <DigestMethod Algorithm="http://www.w3.org/2001/04/xmlenc#sha256"/>
        <DigestValue>huwkcPpYYUMl7xsEgPy/DutPJ6II5cdi30kWanGUeYg=</DigestValue>
      </Reference>
      <Reference URI="/xl/workbook.xml?ContentType=application/vnd.openxmlformats-officedocument.spreadsheetml.sheet.main+xml">
        <DigestMethod Algorithm="http://www.w3.org/2001/04/xmlenc#sha256"/>
        <DigestValue>5pMkgtEqq6zFi0UccLY++RFkmNa7GfoTYUOLXfZUv1k=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akUnFniyHKwcqVlub1OZRsfQvqGOzSpgPk/OZAPfvQY=</DigestValue>
      </Reference>
      <Reference URI="/xl/worksheets/sheet1.xml?ContentType=application/vnd.openxmlformats-officedocument.spreadsheetml.worksheet+xml">
        <DigestMethod Algorithm="http://www.w3.org/2001/04/xmlenc#sha256"/>
        <DigestValue>DIeVjuvmlxOHRDjn2u3OGZMne3nWwnuIQylNrlf2RSc=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2022-09-15T11:59:20Z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>{27F8DB87-2A10-4A3C-AC3E-DFA22B8CEB2A}</SetupID>
          <SignatureText> </SignatureText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2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2022-09-15T11:59:20Z</xd:SigningTime>
          <xd:SigningCertificate>
            <xd:Cert>
              <xd:CertDigest>
                <DigestMethod Algorithm="http://www.w3.org/2001/04/xmlenc#sha256"/>
                <DigestValue>+8u/QUGNRMwOKiEVMiWNirqADog1znph1D4OSpx+/1M=</DigestValue>
              </xd:CertDigest>
              <xd:IssuerSerial>
                <X509IssuerName>C=BG, L=Sofia, O=Information Services JSC, OID.2.5.4.97=NTRBG-831641791, CN=StampIT Global Qualified CA</X509IssuerName>
                <X509SerialNumber>4860311856913721619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8zCCBNugAwIBAgIIBpnkq5bzrZswDQYJKoZIhvcNAQELBQAwezEfMB0GA1UEAwwWU3RhbXBJVCBHbG9iYWwgUm9vdCBDQTEYMBYGA1UEYQwPTlRSQkctODMxNjQxNzkxMSEwHwYDVQQKDBhJbmZvcm1hdGlvbiBTZXJ2aWNlcyBKU0MxDjAMBgNVBAcMBVNvZmlhMQswCQYDVQQGEwJCRzAeFw0xNzA1MTQxNjQ0NDdaFw0zNzA1MTMxNjQ0NDdaMIGAMSQwIgYDVQQDDBtTdGFtcElUIEdsb2JhbCBRdWFsaWZpZWQgQ0ExGDAWBgNVBGEMD05UUkJHLTgzMTY0MTc5MTEhMB8GA1UECgwYSW5mb3JtYXRpb24gU2VydmljZXMgSlNDMQ4wDAYDVQQHDAVTb2ZpYTELMAkGA1UEBhMCQkcwggIiMA0GCSqGSIb3DQEBAQUAA4ICDwAwggIKAoICAQCSYD7tamE9enNUDbgiMjj/+dbN3B9l9t9UWS871W4XhXwb4+US8WUm6Mnk1yEIEmnvx6NWzZvweF2m+6ek+D6ebWwrf6c4gBmf48xG/1W9vv5wetsD8ZMFvMBYyDoFc20x1j1jNFTm4uoTJptbnd0aLtSNuJFLCWPYkKnbPzpXn11LNel/4ACaC99dYvfhPJVa/r8tZpCH6hUrs3jw9aWhx12O4rObVb3Vq71CqUSiN2C6RE9pAENtZkv6AAsgtSCi9Eo+8ULMXnpVi7rMjJpjKe7WT+Col8wcG42SBm8utLbMH7F0yTS1iIK+UF2JVuea8zbBu23fP9mgV194OpXJdfl/iVnm1uaHGwIXp9SmgCwHnOHQie5sbSfgHQzbrda6mlzkd5pAq+u42VIhbdEgS/KazUQSyBb/lrSWb594g4lXBxn6IbK3uNg8rmuIq+M45Q5iRcIGZrSvOirLtwn1OBhd3U98aIGdukN4fFzPXcF48+NvrEDOmb4J8L2VyTXYB+1WVGi4Dl9XM9iB/6lU/43PQgNze3FVwCiO2T7IlFEfKOBPZyG7H50nYOYjfPtVzCav/vBmIKrRtbIasnkiPri4FmiaZ/J0YztRk3hNlEjMVHvj3u6uV/Zq17mwVb5gTwFpw1kmu/chEbbT/MkUb8dK0tPW/WeMrrjHH/bi5QIDAQABo4IBczCCAW8wfgYIKwYBBQUHAQEEcjBwMEgGCCsGAQUFBzAChjxodHRwOi8vd3d3LnN0YW1waXQub3JnL3JlcG9zaXRvcnkvc3RhbXBpdF9nbG9iYWxfcm9vdF9jYS5jcnQwJAYIKwYBBQUHMAGGGGh0dHA6Ly9vY3NwLnN0YW1waXQub3JnLzAdBgNVHQ4EFgQUxtxulkER1h8y/xG9tlEq5OkRQ1AwEgYDVR0TAQH/BAgwBgEB/wIBADAfBgNVHSMEGDAWgBT+cEvdyCKoXx0gg9BqQySng3uKjjBJBgNVHSAEQjBAMD4GCisGAQQB2BoBAgEwMDAuBggrBgEFBQcCARYiaHR0cDovL3d3dy5zdGFtcGl0Lm9yZy9yZXBvc2l0b3J5LzA+BgNVHR8ENzA1MDOgMaAvhi1odHRwOi8vd3d3LnN0YW1waXQub3JnL2NybC9zdGFtcGl0X2dsb2JhbC5jcmwwDgYDVR0PAQH/BAQDAgEGMA0GCSqGSIb3DQEBCwUAA4ICAQAT94byIoIb9gW1rYT8HezkV701AbGT2/OjJbM74mZDC7aj84aLVoESktT1eqghX+8UEm9F5hmfYCqhKJfo2TlEjB5vEEOlx4HlGE/2aW6irXfRRb0LLDaZchiVAgPMHy9EUSjOtmI5Zvj5jlIe+XEfL208Xx68IuEJb9/HV0LMTTXC16cD1ndl0tSlZIlHgPPHUerRfB2PvRTzUs4pP/WaTx5LQ/i90dWWvmlFw/Ty/UEa1vTP0GsoCCy51ndH7QQrAXeJ8XBuOPy5BH5oCDBK3CMKiQ3trVhhV5Zje+PFWSxkEd9ivopJ0MhyHmMwtEcHylcxq0SkGmeJWtzZz2uj0+cr1+Ak/dJ9PRUOeqn5cmEBqTeOu0Qhq1Qp1Mo96O/rZtfHYAe41utMX1L5s/bq0KtDZ5wsvhFmG4PWmt66nbr1naLfPPzQ6ffSvSAZHWM1axpY6d0CMKmE3Y9ayl/w3PtBeN3Ed28hwfZptEYXYwS21B2vtOwz4ufdj47z0Be21BsHPfcIWxewR+7t04Zwil5zbz76cG01YxZO7+zCnQYboeCj1Rz4JrBDqFmnlUAso6aEoXtkpzyUQsrALGiapwqz+CQqayckMJ9K+ATU4R9wOQywaUOSJ53Al31P4HjIwn2iGeUwdWYKLsGHw6+Eg5M9sp12Ipx+L1Js/DLcng==</xd:EncapsulatedX509Certificate>
            <xd:EncapsulatedX509Certificate>MIIGJzCCBA+gAwIBAgIIQxsv2WqzIRkwDQYJKoZIhvcNAQELBQAwezEfMB0GA1UEAwwWU3RhbXBJVCBHbG9iYWwgUm9vdCBDQTEYMBYGA1UEYQwPTlRSQkctODMxNjQxNzkxMSEwHwYDVQQKDBhJbmZvcm1hdGlvbiBTZXJ2aWNlcyBKU0MxDjAMBgNVBAcMBVNvZmlhMQswCQYDVQQGEwJCRzAeFw0xNzA1MTQxMzUwMTJaFw0zNzA1MTQxMzUwMTJaMHsxHzAdBgNVBAMMFlN0YW1wSVQgR2xvYmFsIFJvb3QgQ0ExGDAWBgNVBGEMD05UUkJHLTgzMTY0MTc5MTEhMB8GA1UECgwYSW5mb3JtYXRpb24gU2VydmljZXMgSlNDMQ4wDAYDVQQHDAVTb2ZpYTELMAkGA1UEBhMCQkcwggIiMA0GCSqGSIb3DQEBAQUAA4ICDwAwggIKAoICAQDiMWzDwe9G+376F4W8OQMXZZkJvWlb2osMkcjNmnxXoi04eESxIBbA+l6ApuM6YNy7B8vSXTy8aByyjZrvsHRrhNkJ9lHxqX5B3MoK/J5o+gsrs5dHsTp4wKkZJ1olJFbG8OF2/9jP9FdW4cfnh8l8R0A9xQ+XPDDW8MOoO68JonmqwhQNtSlN2vYnaR9PuE82FdFPfVCtR6AbFoD2T5yhfLcSlf3Kk5O7RARhrNA3NhkZIQcHs64ablejjs+DTe+czy35Y3yURz5PYNTbDjnANmOtGQJMcIsACWm0Y5A7/q4fLx6UboQE+6o6R/R5S0vxY3acEjg1GqR2s0hQ1jwpLCFonIYuc2RRSujH1YPn6BkWgZXxh9jWiBKAe0dPjiNSW+oWRG5wxrDKDox7/eq1107t4i2zWpjpiHnIweP91/dYdPWPEKf+1VUeXW8I1ypknKlOUtoAJw8QTcvt43dB1b/lIO7kjQXwqUkPhlG/6eHSqY8IqtKusuCe26m4ewj+RnPfoQdr5R4iCeIrqkv9pzkcVTNcCq4wAkY+bh5wOt0SWUqTpFaN9gEkBAq3Vd4nKYcMNHsYeVZ9aWhYY6CkuIyJ9pZkYghFVpUYN+bnMlaqPG1zC4e+7oHb7BJ2KxAzJRS1O7wJMHOUdGrhWU3QzsH209eovrMgYS0zFCz2WQIDAQABo4GuMIGrMB0GA1UdDgQWBBT+cEvdyCKoXx0gg9BqQySng3uKjjAPBgNVHRMBAf8EBTADAQH/MB8GA1UdIwQYMBaAFP5wS93IIqhfHSCD0GpDJKeDe4qOMEgGA1UdIARBMD8wPQYJKwYBBAHYGgECMDAwLgYIKwYBBQUHAgEWImh0dHA6Ly93d3cuc3RhbXBpdC5vcmcvcmVwb3NpdG9yeS8wDgYDVR0PAQH/BAQDAgEGMA0GCSqGSIb3DQEBCwUAA4ICAQAjvQqJul1rMTvoHeqMsu+nXlUNPJwGoc3170h1njyfSNuE0nfGi0K0prFuqxPcoizUPWFd/6LgN3IIpS53IAptsP9GCP8c52iTmozRNN4jpNhg4bytYY2qU70Dca9u2nTBF7lVhl1oJ0W29NkWiNRsbNH9XmLn7oYcJkInLNSHpmz1q4XkzWIfP+MejVNqNuRqPvO5DsozGdO4VRIM4jdYzNqOCaGzCrhUhZ/ohxFTXGuNK5HZCrL/f7f0CTXXURu4PVwc98msuTeTXg751UuZyJdQTqAlO3l8zkraJSeJyjkTcNGOCCkhwM7WNxB2KgVgBiCxGzoGsXi7z/lYSzs7yKIBS/emI22vdQtF8qJsmO5caJ9IG+7/c4/0DNJHmm7DQ2xCvkG7Is7lwVhWW9hZdeNU3PUyU+FzqKp9BRZkpfESFAPA3EgDtIi7x5l8juuJH9tYQ6srN3ita/j7xCkubeWn7eLoyxAn4rZwWe3xuEbs6mQlnLE3GgHGB3H/f4eqde6AC9uOXzqX0hNXvdqxCyoWtprbDZWdZhVcx3Mmg/7viZYxNBLT1kDSWZ2u5Ik+J4Fe6AX3MHSWZJr99pBG97Vy1mjY37zK+XUpe1MTA0sISKnOvEdauuNt8I2X2q97c9abXhhICHJa9ZGpliVbcxToAJDlMHoTxY3PVGGy0w==</xd:EncapsulatedX509Certificate>
          </xd:CertificateValues>
        </xd:UnsignedSignatureProperties>
      </xd:UnsignedProperties>
    </xd:QualifyingProperties>
  </Object>
  <Object Id="idValidSigLnImg">AQAAAGwAAAAAAAAAAAAAAP8AAAB/AAAAAAAAAAAAAADYGAAAaQwAACBFTUYAAAEAtBkAAJ0AAAAGAAAAAAAAAAAAAAAAAAAAgAcAADgEAADdAQAADAEAAAAAAAAAAAAAAAAAAEhHBwDgFgQACgAAABAAAAAAAAAAAAAAAEsAAAAQAAAAAAAAAAUAAAAeAAAAGAAAAAAAAAAAAAAAAAEAAIAAAAAnAAAAGAAAAAEAAAAAAAAAAAAA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8PDwAAAAAAAlAAAADAAAAAEAAABMAAAAZAAAAAAAAAAAAAAA/wAAAH8AAAAAAAAAAAAAAAABAACAAAAAIQDwAAAAAAAAAAAAAACAPwAAAAAAAAAAAACAPwAAAAAAAAAAAAAAAAAAAAAAAAAAAAAAAAAAAAAAAAAAJQAAAAwAAAAAAACAKAAAAAwAAAABAAAAJwAAABgAAAABAAAAAAAAAPDw8A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////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///8AAAAAACUAAAAMAAAAAQAAAEwAAABkAAAAAAAAAAMAAAD/AAAAEgAAAAAAAAADAAAAAAEAABAAAAAhAPAAAAAAAAAAAAAAAIA/AAAAAAAAAAAAAIA/AAAAAAAAAAAAAAAAAAAAAAAAAAAAAAAAAAAAAAAAAAAlAAAADAAAAAAAAIAoAAAADAAAAAEAAAAnAAAAGAAAAAEAAAAAAAAAAAAAAAAAAAAlAAAADAAAAAEAAABMAAAAZAAAAAAAAAAAAAAA//////////8AAAAAFgAAAAAAAAA1AAAAIQDwAAAAAAAAAAAAAACAPwAAAAAAAAAAAACAPwAAAAAAAAAAAAAAAAAAAAAAAAAAAAAAAAAAAAAAAAAAJQAAAAwAAAAAAACAKAAAAAwAAAABAAAAJwAAABgAAAABAAAAAAAAAAAAAAAAAAAAJQAAAAwAAAABAAAATAAAAGQAAAAAAAAAAAAAAP//////////AAAAABYAAAAAAQAAAAAAACEA8AAAAAAAAAAAAAAAgD8AAAAAAAAAAAAAgD8AAAAAAAAAAAAAAAAAAAAAAAAAAAAAAAAAAAAAAAAAACUAAAAMAAAAAAAAgCgAAAAMAAAAAQAAACcAAAAYAAAAAQAAAAAAAAAAAAAAAAAAACUAAAAMAAAAAQAAAEwAAABkAAAAAAAAAAAAAAD//////////wABAAAWAAAAAAAAADUAAAAhAPAAAAAAAAAAAAAAAIA/AAAAAAAAAAAAAIA/AAAAAAAAAAAAAAAAAAAAAAAAAAAAAAAAAAAAAAAAAAAlAAAADAAAAAAAAIAoAAAADAAAAAEAAAAnAAAAGAAAAAEAAAAAAAAAAAAAAAAAAAAlAAAADAAAAAEAAABMAAAAZAAAAAAAAABLAAAA/wAAAEwAAAAAAAAASwAAAAABAAACAAAAIQDwAAAAAAAAAAAAAACAPwAAAAAAAAAAAACAPwAAAAAAAAAAAAAAAAAAAAAAAAAAAAAAAAAAAAAAAAAAJQAAAAwAAAAAAACAKAAAAAwAAAABAAAAJwAAABgAAAABAAAAAAAAAP///wAAAAAAJQAAAAwAAAABAAAATAAAAGQAAAAAAAAAFgAAAP8AAABKAAAAAAAAABYAAAAAAQAANQAAACEA8AAAAAAAAAAAAAAAgD8AAAAAAAAAAAAAgD8AAAAAAAAAAAAAAAAAAAAAAAAAAAAAAAAAAAAAAAAAACUAAAAMAAAAAAAAgCgAAAAMAAAAAQAAACcAAAAYAAAAAQAAAAAAAAD///8AAAAAACUAAAAMAAAAAQAAAEwAAABkAAAACQAAACcAAAAfAAAASgAAAAkAAAAnAAAAFwAAACQAAAAhAPAAAAAAAAAAAAAAAIA/AAAAAAAAAAAAAIA/AAAAAAAAAAAAAAAAAAAAAAAAAAAAAAAAAAAAAAAAAAAlAAAADAAAAAAAAIAoAAAADAAAAAEAAABSAAAAcAEAAAEAAADg////AAAAAAAAAAAAAAAAkAEAAAAAAAEAAAAAYQByAGkAYQBsAAAAAAAAAAAAAAAAAAAAAAAAAAAAAAAAAAAAAAAAAAAAAAAAAAAAAAAAAAAAAAAAAAAAAAAAAAAA7wFkAQAAAAAAAAAAAAD0DfcRHBXvAQgX7wGu9X52UTGJWkAN9xEpDgoDAAAAAJDlzGemeaFnMEMsAkAU7wGkFO8BC6PHZ/////+QFO8B0rujZ1AgqGcGvKNnRx+iZ1kfomeNMYlakOXMZ60xiVq4FO8Bs7ujZ4DsChIAAAAAAABo6OAU7wFwFu8ByfR+dsAU7wECAAAA1fR+dhyozGfg////AAAAAAAAAAAAAAAAkAEAAAAAAAEAAAAAYQByAAAAAAAAAAAAcaF7dQAAAAAGAAAAFBbvARQW7wEAAgAA/P///wEAAAAAAAAAAAAAAAAAAAAAAAAAAAAAAAAAAABkdgAIAAAAACUAAAAMAAAAAQAAABgAAAAMAAAAAAAAAhIAAAAMAAAAAQAAABYAAAAMAAAACAAAAFQAAABUAAAACgAAACcAAAAeAAAASgAAAAEAAAAAwMZBvoTGQQoAAABLAAAAAQAAAEwAAAAEAAAACQAAACcAAAAgAAAASwAAAFAAAABYAP/sFQAAABYAAAAMAAAAAAAAAFIAAABwAQAAAgAAABAAAAAHAAAAAAAAAAAAAAC8AgAAAAAAzAECAiJTAHkAcwB0AGUAbQAAAAAAAAAAAAAAAAAAAAAAAAAAAAAAAAAAAAAAAAAAAAAAAAAAAAAAAAAAAAAAAAAAAAAAAADvAWJiP3f43CICCQAAAHxiP3cJAAAACPAiAgAAAAD43CIC+NwiArYiPWgAAAAAQEkSaAkAAAAAAAAAAAAAAAAAAAAAAAAAsOEiAgAAAAAAAAAAAAAAAAAAAAAAAAAAAAAAAAAAAAAAAAAAAAAAAAAAAAAAAAAAAAAAAAAAAAAAAAAAAAAAACAV7wFVvvfJZGZJdxQW7wHI0jt3+NwiAkBJEmgAAAAA2NM7d///AAAAAAAAu9Q7d7vUO3dEFu8BAAAAAAAAAABxoXt1AAAAAAcAAAB0Fu8BdBbvAQACAAD8////AQAAAAAAAAAAAAAAAAAAAAAAAAAAAAAAAAAAAGR2AAgAAAAAJQAAAAwAAAACAAAAJwAAABgAAAADAAAAAAAAAP///wAAAAAAJQAAAAwAAAADAAAATAAAAGQAAAApAAAAGQAAAPYAAABKAAAAKQAAABkAAADOAAAAMgAAACEA8AAAAAAAAAAAAAAAgD8AAAAAAAAAAAAAgD8AAAAAAAAAAAAAAAAAAAAAAAAAAAAAAAAAAAAAAAAAACUAAAAMAAAAAAAAgCgAAAAMAAAAAwAAACcAAAAYAAAAAwAAAAAAAAD///8AAAAAACUAAAAMAAAAAwAAAEwAAABkAAAAKQAAABkAAAD2AAAARwAAACkAAAAZAAAAzgAAAC8AAAAhAPAAAAAAAAAAAAAAAIA/AAAAAAAAAAAAAIA/AAAAAAAAAAAAAAAAAAAAAAAAAAAAAAAAAAAAAAAAAAAlAAAADAAAAAAAAIAoAAAADAAAAAMAAAAnAAAAGAAAAAMAAAAAAAAA////AAAAAAAlAAAADAAAAAMAAABMAAAAZAAAACkAAAAzAAAALgAAAEcAAAApAAAAMwAAAAYAAAAVAAAAIQDwAAAAAAAAAAAAAACAPwAAAAAAAAAAAACAPwAAAAAAAAAAAAAAAAAAAAAAAAAAAAAAAAAAAAAAAAAAJQAAAAwAAAAAAACAKAAAAAwAAAADAAAAUgAAAHABAAADAAAA8P///wAAAAAAAAAAAAAAAJABAAAAAAABAAAAAHMAZQBnAG8AZQAgAHUAaQAAAAAAAAAAAAAAAAAAAAAAAAAAAAAAAAAAAAAAAAAAAAAAAAAAAAAAAAAAAAAAAAAAAO8BZAEAAAAAAAAAAAAAuA33ESQU7wEQFu8BrvV+duQU7wEIAAAANg4KBQAAAAAAAAAAfBPvAf8kFGgAAAAAAQAAAEhp5REIAAAA5BTvAQgAAACYE+8B0CQUaEhp5REIAAAA5BTvAQgAAAABAAAArBPvAakkFGjkLDEN8BPvAQAAaOjIE+8BeBXvAcn0fnbIE+8BAwAAANX0fnYAAAAA8P///wAAAAAAAAAAAAAAAJABAAAAAAABAAAAAHMAZQAAAAAAAAAAAHGhe3UAAAAACQAAABwV7wEcFe8BAAIAAPz///8BAAAAAAAAAAAAAAAAAAAAAAAAAAAAAAAAAAAAZHYACAAAAAAlAAAADAAAAAMAAAAYAAAADAAAAAAAAAISAAAADAAAAAEAAAAeAAAAGAAAACkAAAAzAAAALwAAAEgAAAAlAAAADAAAAAMAAABUAAAAVAAAACoAAAAzAAAALQAAAEcAAAABAAAAAMDGQb6ExkEqAAAAMwAAAAEAAABMAAAAAAAAAAAAAAAAAAAA//////////9QAAAAIAD/7AQAAABLAAAAQAAAADAAAAAFAAAAIAAAAAEAAAABAAAAEAAAAAAAAAAAAAAAAAEAAIAAAAAAAAAAAAAAAAABAACAAAAAJQAAAAwAAAACAAAAJwAAABgAAAAEAAAAAAAAAP///wAAAAAAJQAAAAwAAAAEAAAATAAAAGQAAAAAAAAAUAAAAP8AAAB8AAAAAAAAAFAAAAAAAQAALQAAACEA8AAAAAAAAAAAAAAAgD8AAAAAAAAAAAAAgD8AAAAAAAAAAAAAAAAAAAAAAAAAAAAAAAAAAAAAAAAAACUAAAAMAAAAAAAAgCgAAAAMAAAABAAAACcAAAAYAAAABAAAAAAAAAD///8AAAAAACUAAAAMAAAABAAAAEwAAABkAAAACQAAAFAAAAD2AAAAXAAAAAkAAABQAAAA7gAAAA0AAAAhAPAAAAAAAAAAAAAAAIA/AAAAAAAAAAAAAIA/AAAAAAAAAAAAAAAAAAAAAAAAAAAAAAAAAAAAAAAAAAAlAAAADAAAAAAAAIAoAAAADAAAAAQAAABSAAAAcAEAAAQAAAD1////AAAAAAAAAAAAAAAAkAEAAAAAAAEAAAAAcwBlAGcAbwBlACAAdQBpAAAAAAAAAAAAAAAAAAAAAAAAAAAAAAAAAAAAAAAAAAAAAAAAAAAAAAAAAAAAAAAAAAAA7wHQXap1+NwiAtAiPWiw1SwAzMfvAbjJ7wGu9X52KMfvAWJiP3foDAoVCQAAAHxiP3egx+8AGPIiAgAAAAD43CIC+NwiAhD+8mcAAAAAcGCgZwkAAAAAAAAAAAAAAAAAAAAAAAAAsOEiAgAAAAAAAAAAAAAAAAAAAAAAAAAAAABo6AAAAAAgye8ByfR+dnDH7wEAAAAA1fR+dgAAAAD1////AAAAAAAAAAAAAAAARW33ybjH7wGNl3x1AACqdQAA7wEAAAAAtMfvAQAAAABASRJoAACqdQAAAAATABQA0CI9aNBdqnXMx+8BZPU2dQAAqnXQIj1oAAAAAAAAAABkdgAIAAAAACUAAAAMAAAABAAAABgAAAAMAAAAAAAAAhIAAAAMAAAAAQAAAB4AAAAYAAAACQAAAFAAAAD3AAAAXQAAACUAAAAMAAAABAAAAFQAAACcAAAACgAAAFAAAABeAAAAXAAAAAEAAAAAwMZBvoTGQQoAAABQAAAADQAAAEwAAAAAAAAAAAAAAAAAAAD//////////2gAAAAbBB4EIAQVBCIEEAQgABoEHgQbBBUEEgQQBP/dBwAAAAkAAAAGAAAABgAAAAYAAAAHAAAAAwAAAAYAAAAJAAAABwAAAAYAAAAGAAAABwAAAEsAAABAAAAAMAAAAAUAAAAgAAAAAQAAAAEAAAAQAAAAAAAAAAAAAAAAAQAAgAAAAAAAAAAAAAAAAAEAAIAAAAAlAAAADAAAAAIAAAAnAAAAGAAAAAUAAAAAAAAA////AAAAAAAlAAAADAAAAAUAAABMAAAAZAAAAAkAAABgAAAA9gAAAGwAAAAJAAAAYAAAAO4AAAANAAAAIQDwAAAAAAAAAAAAAACAPwAAAAAAAAAAAACAPwAAAAAAAAAAAAAAAAAAAAAAAAAAAAAAAAAAAAAAAAAAJQAAAAwAAAAAAACAKAAAAAwAAAAFAAAAJQAAAAwAAAAEAAAAGAAAAAwAAAAAAAACEgAAAAwAAAABAAAAHgAAABgAAAAJAAAAYAAAAPcAAABtAAAAJQAAAAwAAAAEAAAAVAAAANgAAAAKAAAAYAAAAJAAAABsAAAAAQAAAADAxkG+hMZBCgAAAGAAAAAXAAAATAAAAAAAAAAAAAAAAAAAAP//////////fAAAAB0EMARHBDAEOwQ9BDgEOgQgAD0EMAQgACAEIwQeBCAALQAgABIEQAQwBEYEMAT/uQgAAAAGAAAABwAAAAYAAAAGAAAABwAAAAcAAAAGAAAAAwAAAAcAAAAGAAAAAwAAAAYAAAAGAAAACQAAAAMAAAAEAAAAAwAAAAYAAAAHAAAABgAAAAcAAAAGAAAASwAAAEAAAAAwAAAABQAAACAAAAABAAAAAQAAABAAAAAAAAAAAAAAAAABAACAAAAAAAAAAAAAAAAAAQAAgAAAACUAAAAMAAAAAgAAACcAAAAYAAAABQAAAAAAAAD///8AAAAAACUAAAAMAAAABQAAAEwAAABkAAAACQAAAHAAAAC4AAAAfAAAAAkAAABwAAAAsAAAAA0AAAAhAPAAAAAAAAAAAAAAAIA/AAAAAAAAAAAAAIA/AAAAAAAAAAAAAAAAAAAAAAAAAAAAAAAAAAAAAAAAAAAlAAAADAAAAAAAAIAoAAAADAAAAAUAAAAlAAAADAAAAAQAAAAYAAAADAAAAAAAAAISAAAADAAAAAEAAAAWAAAADAAAAAAAAABUAAAAFAEAAAoAAABwAAAAtwAAAHwAAAABAAAAAMDGQb6ExkEKAAAAcAAAACEAAABMAAAABAAAAAkAAABwAAAAuQAAAH0AAACQAAAAUwBpAGcAbgBlAGQAIABiAHkAOgAgAEwAbwByAGUAdABhACAARABlAGwAYwBoAGUAdgBhACAASwBvAGwAZQB2AGEA/7gGAAAAAwAAAAcAAAAHAAAABgAAAAcAAAADAAAABwAAAAUAAAADAAAAAwAAAAUAAAAHAAAABAAAAAYAAAAEAAAABgAAAAMAAAAIAAAABgAAAAMAAAAFAAAABwAAAAYAAAAFAAAABgAAAAMAAAAGAAAABwAAAAMAAAAGAAAABQAAAAYAAAAWAAAADAAAAAAAAAAlAAAADAAAAAIAAAAOAAAAFAAAAAAAAAAQAAAAFAAAAA==</Object>
  <Object Id="idInvalidSigLnImg">AQAAAGwAAAAAAAAAAAAAAP8AAAB/AAAAAAAAAAAAAADYGAAAaQwAACBFTUYAAAEAGB8AALAAAAAGAAAAAAAAAAAAAAAAAAAAgAcAADgEAADdAQAADAEAAAAAAAAAAAAAAAAAAEhHBwDgFgQACgAAABAAAAAAAAAAAAAAAEsAAAAQAAAAAAAAAAUAAAAeAAAAGAAAAAAAAAAAAAAAAAEAAIAAAAAnAAAAGAAAAAEAAAAAAAAAAAAA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8PDwAAAAAAAlAAAADAAAAAEAAABMAAAAZAAAAAAAAAAAAAAA/wAAAH8AAAAAAAAAAAAAAAABAACAAAAAIQDwAAAAAAAAAAAAAACAPwAAAAAAAAAAAACAPwAAAAAAAAAAAAAAAAAAAAAAAAAAAAAAAAAAAAAAAAAAJQAAAAwAAAAAAACAKAAAAAwAAAABAAAAJwAAABgAAAABAAAAAAAAAPDw8A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////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///8AAAAAACUAAAAMAAAAAQAAAEwAAABkAAAAAAAAAAMAAAD/AAAAEgAAAAAAAAADAAAAAAEAABAAAAAhAPAAAAAAAAAAAAAAAIA/AAAAAAAAAAAAAIA/AAAAAAAAAAAAAAAAAAAAAAAAAAAAAAAAAAAAAAAAAAAlAAAADAAAAAAAAIAoAAAADAAAAAEAAAAnAAAAGAAAAAEAAAAAAAAA////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oAAAAAAAcKDQcKDQcJDQ4WMShFrjFU1TJV1gECBAIDBAECBQoRKyZBowsTMQAAAAAAfqbJd6PIeqDCQFZ4JTd0Lk/HMVPSGy5uFiE4GypVJ0KnHjN9AAABAAAAAACcz+7S6ffb7fnC0t1haH0hMm8aLXIuT8ggOIwoRKslP58cK08AAAEASgAAAMHg9P///////////+bm5k9SXjw/SzBRzTFU0y1NwSAyVzFGXwEBAuIQCA8mnM/u69/SvI9jt4tgjIR9FBosDBEjMVTUMlXWMVPRKUSeDxk4AAAAADIAAADT6ff///////+Tk5MjK0krSbkvUcsuT8YVJFoTIFIrSbgtTcEQHEcAAAAAAJzP7vT6/bTa8kRleixHhy1Nwi5PxiQtTnBwcJKSki81SRwtZAgOI1JYAAAAweD02+35gsLqZ5q6Jz1jNEJyOUZ4qamp+/v7////wdPeVnCJAQECAC0AAACv1/Ho8/ubzu6CwuqMudS3u769vb3////////////L5fZymsABAgMEHQAAAK/X8fz9/uLx+snk9uTy+vz9/v///////////////8vl9nKawAECAwACAAAAotHvtdryxOL1xOL1tdry0+r32+350+r3tdryxOL1pdPvc5rAAQIDAC4AAABpj7ZnjrZqj7Zqj7ZnjrZtkbdukrdtkbdnjrZqj7ZojrZ3rdUCAwQEGgAAAAAAAAAAAAAAAAAAAAAAAAAAAAAAAAAAAAAAAAAAAAAAAAAAAAAAAGMAJwAAABgAAAABAAAAAAAAAP///wAAAAAAJQAAAAwAAAABAAAATAAAAGQAAAAiAAAABAAAAHkAAAAQAAAAIgAAAAQAAABYAAAADQAAACEA8AAAAAAAAAAAAAAAgD8AAAAAAAAAAAAAgD8AAAAAAAAAAAAAAAAAAAAAAAAAAAAAAAAAAAAAAAAAACUAAAAMAAAAAAAAgCgAAAAMAAAAAQAAAFIAAABwAQAAAQAAAPX///8AAAAAAAAAAAAAAACQAQAAAAAAAQAAAABzAGUAZwBvAGUAIAB1AGkAAAAAAAAAAAAAAAAAAAAAAAAAAAAAAAAAAAAAAAAAAAAAAAAAAAAAAAAAAAAAAAAAAADvAdBdqnX43CIC0CI9aLDVLADMx+8BuMnvAa71fnYox+8BYmI/d+gMChUJAAAAfGI/d6DH7wAY8iICAAAAAPjcIgL43CICEP7yZwAAAABwYKBnCQAAAAAAAAAAAAAAAAAAAAAAAACw4SICAAAAAAAAAAAAAAAAAAAAAAAAAAAAAGjoAAAAACDJ7wHJ9H52cMfvAQAAAADV9H52AAAAAPX///8AAAAAAAAAAAAAAABFbffJuMfvAY2XfHUAAKp1AADvAQAAAAC0x+8BAAAAAEBJEmgAAKp1AAAAABMAFADQIj1o0F2qdczH7wFk9TZ1AACqddAiPWgAAAAAAAAAAGR2AAgAAAAAJQAAAAwAAAABAAAAGAAAAAwAAAD/AAACEgAAAAwAAAABAAAAHgAAABgAAAAiAAAABAAAAHoAAAARAAAAJQAAAAwAAAABAAAAVAAAALQAAAAjAAAABAAAAHgAAAAQAAAAAQAAAADAxkG+hMZBIwAAAAQAAAARAAAATAAAAAAAAAAAAAAAAAAAAP//////////cAAAAEkAbgB2AGEAbABpAGQAIABzAGkAZwBuAGEAdAB1AHIAZQAAAAMAAAAHAAAABQAAAAYAAAADAAAAAwAAAAcAAAADAAAABQAAAAMAAAAHAAAABwAAAAYAAAAEAAAABwAAAAQAAAAGAAAASwAAAEAAAAAwAAAABQAAACAAAAABAAAAAQAAABAAAAAAAAAAAAAAAAABAACAAAAAAAAAAAAAAAAAAQAAgAAAAFIAAABwAQAAAgAAABAAAAAHAAAAAAAAAAAAAAC8AgAAAAAAzAECAiJTAHkAcwB0AGUAbQAAAAAAAAAAAAAAAAAAAAAAAAAAAAAAAAAAAAAAAAAAAAAAAAAAAAAAAAAAAAAAAAAAAAAAAADvAWJiP3f43CICCQAAAHxiP3cJAAAACPAiAgAAAAD43CIC+NwiArYiPWgAAAAAQEkSaAkAAAAAAAAAAAAAAAAAAAAAAAAAsOEiAgAAAAAAAAAAAAAAAAAAAAAAAAAAAAAAAAAAAAAAAAAAAAAAAAAAAAAAAAAAAAAAAAAAAAAAAAAAAAAAACAV7wFVvvfJZGZJdxQW7wHI0jt3+NwiAkBJEmgAAAAA2NM7d///AAAAAAAAu9Q7d7vUO3dEFu8BAAAAAAAAAABxoXt1AAAAAAcAAAB0Fu8BdBbvAQACAAD8////AQAAAAAAAAAAAAAAAAAAAAAAAAAAAAAAAAAAAGR2AAgAAAAAJQAAAAwAAAACAAAAJwAAABgAAAADAAAAAAAAAAAAAAAAAAAAJQAAAAwAAAADAAAATAAAAGQAAAAAAAAAAAAAAP//////////AAAAABYAAAAAAAAANQAAACEA8AAAAAAAAAAAAAAAgD8AAAAAAAAAAAAAgD8AAAAAAAAAAAAAAAAAAAAAAAAAAAAAAAAAAAAAAAAAACUAAAAMAAAAAAAAgCgAAAAMAAAAAwAAACcAAAAYAAAAAwAAAAAAAAAAAAAAAAAAACUAAAAMAAAAAwAAAEwAAABkAAAAAAAAAAAAAAD//////////wAAAAAWAAAAAAEAAAAAAAAhAPAAAAAAAAAAAAAAAIA/AAAAAAAAAAAAAIA/AAAAAAAAAAAAAAAAAAAAAAAAAAAAAAAAAAAAAAAAAAAlAAAADAAAAAAAAIAoAAAADAAAAAMAAAAnAAAAGAAAAAMAAAAAAAAAAAAAAAAAAAAlAAAADAAAAAMAAABMAAAAZAAAAAAAAAAAAAAA//////////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///8AAAAAACUAAAAMAAAAAwAAAEwAAABkAAAAAAAAABYAAAD/AAAASgAAAAAAAAAWAAAAAAEAADUAAAAhAPAAAAAAAAAAAAAAAIA/AAAAAAAAAAAAAIA/AAAAAAAAAAAAAAAAAAAAAAAAAAAAAAAAAAAAAAAAAAAlAAAADAAAAAAAAIAoAAAADAAAAAMAAAAnAAAAGAAAAAMAAAAAAAAA////AAAAAAAlAAAADAAAAAMAAABMAAAAZAAAAAkAAAAnAAAAHwAAAEoAAAAJAAAAJwAAABcAAAAkAAAAIQDwAAAAAAAAAAAAAACAPwAAAAAAAAAAAACAPwAAAAAAAAAAAAAAAAAAAAAAAAAAAAAAAAAAAAAAAAAAJQAAAAwAAAAAAACAKAAAAAwAAAADAAAAUgAAAHABAAADAAAA4P///wAAAAAAAAAAAAAAAJABAAAAAAABAAAAAGEAcgBpAGEAbAAAAAAAAAAAAAAAAAAAAAAAAAAAAAAAAAAAAAAAAAAAAAAAAAAAAAAAAAAAAAAAAAAAAAAAAAAAAO8BZAEAAAAAAAAAAAAA9A33ERwV7wEIF+8BrvV+dlExiVpADfcRKQ4KAwAAAACQ5cxnpnmhZzBDLAJAFO8BpBTvAQujx2f/////kBTvAdK7o2dQIKhnBryjZ0cfomdZH6JnjTGJWpDlzGetMYlauBTvAbO7o2eA7AoSAAAAAAAAaOjgFO8BcBbvAcn0fnbAFO8BAgAAANX0fnYcqMxn4P///wAAAAAAAAAAAAAAAJABAAAAAAABAAAAAGEAcgAAAAAAAAAAAHGhe3UAAAAABgAAABQW7wEUFu8BAAIAAPz///8BAAAAAAAAAAAAAAAAAAAAAAAAAAAAAAAAAAAAZHYACAAAAAAlAAAADAAAAAMAAAAYAAAADAAAAAAAAAISAAAADAAAAAEAAAAWAAAADAAAAAgAAABUAAAAVAAAAAoAAAAnAAAAHgAAAEoAAAABAAAAAMDGQb6ExkEKAAAASwAAAAEAAABMAAAABAAAAAkAAAAnAAAAIAAAAEsAAABQAAAAWAAAABUAAAAWAAAADAAAAAAAAAAlAAAADAAAAAIAAAAnAAAAGAAAAAQAAAAAAAAA////AAAAAAAlAAAADAAAAAQAAABMAAAAZAAAACkAAAAZAAAA9gAAAEoAAAApAAAAGQAAAM4AAAAyAAAAIQDwAAAAAAAAAAAAAACAPwAAAAAAAAAAAACAPwAAAAAAAAAAAAAAAAAAAAAAAAAAAAAAAAAAAAAAAAAAJQAAAAwAAAAAAACAKAAAAAwAAAAEAAAAJwAAABgAAAAEAAAAAAAAAP///wAAAAAAJQAAAAwAAAAEAAAATAAAAGQAAAApAAAAGQAAAPYAAABHAAAAKQAAABkAAADOAAAALwAAACEA8AAAAAAAAAAAAAAAgD8AAAAAAAAAAAAAgD8AAAAAAAAAAAAAAAAAAAAAAAAAAAAAAAAAAAAAAAAAACUAAAAMAAAAAAAAgCgAAAAMAAAABAAAACcAAAAYAAAABAAAAAAAAAD///8AAAAAACUAAAAMAAAABAAAAEwAAABkAAAAKQAAADMAAAAuAAAARwAAACkAAAAzAAAABgAAABUAAAAhAPAAAAAAAAAAAAAAAIA/AAAAAAAAAAAAAIA/AAAAAAAAAAAAAAAAAAAAAAAAAAAAAAAAAAAAAAAAAAAlAAAADAAAAAAAAIAoAAAADAAAAAQAAABSAAAAcAEAAAQAAADw////AAAAAAAAAAAAAAAAkAEAAAAAAAEAAAAAcwBlAGcAbwBlACAAdQBpAAAAAAAAAAAAAAAAAAAAAAAAAAAAAAAAAAAAAAAAAAAAAAAAAAAAAAAAAAAAAAAAAAAA7wFkAQAAAAAAAAAAAAC4DfcRJBTvARAW7wGu9X525BTvAQgAAAA2DgoFAAAAAAAAAAB8E+8B/yQUaAAAAAABAAAASGnlEQgAAADkFO8BCAAAAJgT7wHQJBRoSGnlEQgAAADkFO8BCAAAAAEAAACsE+8BqSQUaOQsMQ3wE+8BAABo6MgT7wF4Fe8ByfR+dsgT7wEDAAAA1fR+dgAAAADw////AAAAAAAAAAAAAAAAkAEAAAAAAAEAAAAAcwBlAAAAAAAAAAAAcaF7dQAAAAAJAAAAHBXvARwV7wEAAgAA/P///wEAAAAAAAAAAAAAAAAAAAAAAAAAAAAAAAAAAABkdgAIAAAAACUAAAAMAAAABAAAABgAAAAMAAAAAAAAAhIAAAAMAAAAAQAAAB4AAAAYAAAAKQAAADMAAAAvAAAASAAAACUAAAAMAAAABAAAAFQAAABUAAAAKgAAADMAAAAtAAAARwAAAAEAAAAAwMZBvoTGQSoAAAAzAAAAAQAAAEwAAAAAAAAAAAAAAAAAAAD//////////1AAAAAgAAAABAAAAEsAAABAAAAAMAAAAAUAAAAgAAAAAQAAAAEAAAAQAAAAAAAAAAAAAAAAAQAAgAAAAAAAAAAAAAAAAAEAAIAAAAAlAAAADAAAAAIAAAAnAAAAGAAAAAUAAAAAAAAA////AAAAAAAlAAAADAAAAAUAAABMAAAAZAAAAAAAAABQAAAA/wAAAHwAAAAAAAAAUAAAAAABAAAtAAAAIQDwAAAAAAAAAAAAAACAPwAAAAAAAAAAAACAPwAAAAAAAAAAAAAAAAAAAAAAAAAAAAAAAAAAAAAAAAAAJQAAAAwAAAAAAACAKAAAAAwAAAAFAAAAJwAAABgAAAAFAAAAAAAAAP///wAAAAAAJQAAAAwAAAAFAAAATAAAAGQAAAAJAAAAUAAAAPYAAABcAAAACQAAAFAAAADuAAAADQAAACEA8AAAAAAAAAAAAAAAgD8AAAAAAAAAAAAAgD8AAAAAAAAAAAAAAAAAAAAAAAAAAAAAAAAAAAAAAAAAACUAAAAMAAAAAAAAgCgAAAAMAAAABQAAACUAAAAMAAAAAQAAABgAAAAMAAAAAAAAAhIAAAAMAAAAAQAAAB4AAAAYAAAACQAAAFAAAAD3AAAAXQAAACUAAAAMAAAAAQAAAFQAAACcAAAACgAAAFAAAABeAAAAXAAAAAEAAAAAwMZBvoTGQQoAAABQAAAADQAAAEwAAAAAAAAAAAAAAAAAAAD//////////2gAAAAbBB4EIAQVBCIEEAQgABoEHgQbBBUEEgQQBAAABwAAAAkAAAAGAAAABgAAAAYAAAAHAAAAAwAAAAYAAAAJAAAABwAAAAYAAAAGAAAABwAAAEsAAABAAAAAMAAAAAUAAAAgAAAAAQAAAAEAAAAQAAAAAAAAAAAAAAAAAQAAgAAAAAAAAAAAAAAAAAEAAIAAAAAlAAAADAAAAAIAAAAnAAAAGAAAAAUAAAAAAAAA////AAAAAAAlAAAADAAAAAUAAABMAAAAZAAAAAkAAABgAAAA9gAAAGwAAAAJAAAAYAAAAO4AAAANAAAAIQDwAAAAAAAAAAAAAACAPwAAAAAAAAAAAACAPwAAAAAAAAAAAAAAAAAAAAAAAAAAAAAAAAAAAAAAAAAAJQAAAAwAAAAAAACAKAAAAAwAAAAFAAAAJQAAAAwAAAABAAAAGAAAAAwAAAAAAAACEgAAAAwAAAABAAAAHgAAABgAAAAJAAAAYAAAAPcAAABtAAAAJQAAAAwAAAABAAAAVAAAANgAAAAKAAAAYAAAAJAAAABsAAAAAQAAAADAxkG+hMZBCgAAAGAAAAAXAAAATAAAAAAAAAAAAAAAAAAAAP//////////fAAAAB0EMARHBDAEOwQ9BDgEOgQgAD0EMAQgACAEIwQeBCAALQAgABIEQAQwBEYEMAQAAAgAAAAGAAAABwAAAAYAAAAGAAAABwAAAAcAAAAGAAAAAwAAAAcAAAAGAAAAAwAAAAYAAAAGAAAACQAAAAMAAAAEAAAAAwAAAAYAAAAHAAAABgAAAAcAAAAGAAAASwAAAEAAAAAwAAAABQAAACAAAAABAAAAAQAAABAAAAAAAAAAAAAAAAABAACAAAAAAAAAAAAAAAAAAQAAgAAAACUAAAAMAAAAAgAAACcAAAAYAAAABQAAAAAAAAD///8AAAAAACUAAAAMAAAABQAAAEwAAABkAAAACQAAAHAAAAC4AAAAfAAAAAkAAABwAAAAsAAAAA0AAAAhAPAAAAAAAAAAAAAAAIA/AAAAAAAAAAAAAIA/AAAAAAAAAAAAAAAAAAAAAAAAAAAAAAAAAAAAAAAAAAAlAAAADAAAAAAAAIAoAAAADAAAAAUAAAAlAAAADAAAAAEAAAAYAAAADAAAAAAAAAISAAAADAAAAAEAAAAWAAAADAAAAAAAAABUAAAAFAEAAAoAAABwAAAAtwAAAHwAAAABAAAAAMDGQb6ExkEKAAAAcAAAACEAAABMAAAABAAAAAkAAABwAAAAuQAAAH0AAACQAAAAUwBpAGcAbgBlAGQAIABiAHkAOgAgAEwAbwByAGUAdABhACAARABlAGwAYwBoAGUAdgBhACAASwBvAGwAZQB2AGEAAAAGAAAAAwAAAAcAAAAHAAAABgAAAAcAAAADAAAABwAAAAUAAAADAAAAAwAAAAUAAAAHAAAABAAAAAYAAAAEAAAABgAAAAMAAAAIAAAABgAAAAMAAAAFAAAABwAAAAYAAAAFAAAABgAAAAMAAAAGAAAABwAAAAMAAAAGAAAABQAAAAYAAAAWAAAADAAAAAAAAAAlAAAADAAAAAIAAAAOAAAAFAAAAAAAAAAQAAAAFAAAAA==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Приложение 1</vt:lpstr>
      <vt:lpstr>'Приложение 1'!Print_Titles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Darina P. Panayotova</dc:creator>
  <cp:lastModifiedBy>user</cp:lastModifiedBy>
  <cp:lastPrinted>2022-09-14T14:17:57Z</cp:lastPrinted>
  <dcterms:created xsi:type="dcterms:W3CDTF">2017-01-03T12:43:05Z</dcterms:created>
  <dcterms:modified xsi:type="dcterms:W3CDTF">2022-09-15T11:59:08Z</dcterms:modified>
</cp:coreProperties>
</file>